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  <sheet name="Sheet1" sheetId="2" r:id="rId2"/>
  </sheets>
  <externalReferences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R84" i="1" l="1"/>
  <c r="AC23" i="1" l="1"/>
  <c r="AC84" i="1" s="1"/>
  <c r="AC11" i="1"/>
  <c r="AC10" i="1"/>
  <c r="W10" i="1" l="1"/>
  <c r="W11" i="1"/>
  <c r="W23" i="1"/>
  <c r="W84" i="1" s="1"/>
  <c r="AD23" i="1" l="1"/>
  <c r="AD84" i="1" s="1"/>
  <c r="AB23" i="1"/>
  <c r="AB84" i="1" s="1"/>
  <c r="AD11" i="1"/>
  <c r="AB11" i="1"/>
  <c r="AD10" i="1"/>
  <c r="AB10" i="1"/>
  <c r="U23" i="1" l="1"/>
  <c r="U84" i="1" s="1"/>
  <c r="U11" i="1"/>
  <c r="U10" i="1"/>
  <c r="K84" i="1"/>
  <c r="K23" i="1"/>
  <c r="K11" i="1"/>
  <c r="K10" i="1"/>
  <c r="Y10" i="1" l="1"/>
  <c r="Y11" i="1"/>
  <c r="Y23" i="1"/>
  <c r="Y84" i="1" s="1"/>
  <c r="X23" i="1"/>
  <c r="X84" i="1" s="1"/>
  <c r="X11" i="1"/>
  <c r="X10" i="1"/>
  <c r="N23" i="1" l="1"/>
  <c r="N84" i="1" s="1"/>
  <c r="N11" i="1"/>
  <c r="N10" i="1"/>
  <c r="T23" i="1" l="1"/>
  <c r="T84" i="1" s="1"/>
  <c r="T11" i="1"/>
  <c r="T10" i="1"/>
  <c r="AA23" i="1" l="1"/>
  <c r="AA84" i="1" s="1"/>
  <c r="Z23" i="1"/>
  <c r="Z84" i="1" s="1"/>
  <c r="AA11" i="1"/>
  <c r="Z11" i="1"/>
  <c r="AA10" i="1"/>
  <c r="Z10" i="1"/>
  <c r="AE23" i="1" l="1"/>
  <c r="AE84" i="1" s="1"/>
  <c r="AE11" i="1"/>
  <c r="AE10" i="1"/>
  <c r="S23" i="1"/>
  <c r="S84" i="1" s="1"/>
  <c r="S11" i="1"/>
  <c r="S10" i="1"/>
  <c r="V23" i="1"/>
  <c r="V84" i="1" s="1"/>
  <c r="R23" i="1"/>
  <c r="V11" i="1"/>
  <c r="R11" i="1"/>
  <c r="V10" i="1"/>
  <c r="R10" i="1"/>
  <c r="M10" i="1" l="1"/>
  <c r="M11" i="1"/>
  <c r="M23" i="1"/>
  <c r="M84" i="1" s="1"/>
  <c r="D7" i="1"/>
  <c r="P10" i="1" l="1"/>
  <c r="Q11" i="1" l="1"/>
  <c r="P11" i="1"/>
  <c r="O11" i="1"/>
  <c r="L11" i="1"/>
  <c r="L23" i="1" l="1"/>
  <c r="L84" i="1" s="1"/>
  <c r="O23" i="1"/>
  <c r="O84" i="1" s="1"/>
  <c r="P23" i="1"/>
  <c r="P84" i="1" s="1"/>
  <c r="Q23" i="1"/>
  <c r="Q84" i="1" s="1"/>
  <c r="L10" i="1"/>
  <c r="O10" i="1"/>
  <c r="Q10" i="1"/>
</calcChain>
</file>

<file path=xl/sharedStrings.xml><?xml version="1.0" encoding="utf-8"?>
<sst xmlns="http://schemas.openxmlformats.org/spreadsheetml/2006/main" count="268" uniqueCount="190">
  <si>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</si>
  <si>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</si>
  <si>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</si>
  <si>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</si>
  <si>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</si>
  <si>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</si>
  <si>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</si>
  <si>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</si>
  <si>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</si>
  <si>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</si>
  <si>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</si>
  <si>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</si>
  <si>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</si>
  <si>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</si>
  <si>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</si>
  <si>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</si>
  <si>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</si>
  <si>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</si>
  <si>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</si>
  <si>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 SUBSUMMARY  </t>
  </si>
  <si>
    <t>202E32000</t>
  </si>
  <si>
    <t>202E23000</t>
  </si>
  <si>
    <t>252E01500</t>
  </si>
  <si>
    <t>202E30000</t>
  </si>
  <si>
    <t>R201</t>
  </si>
  <si>
    <t>R202</t>
  </si>
  <si>
    <t>R203</t>
  </si>
  <si>
    <t>R204</t>
  </si>
  <si>
    <t>R205</t>
  </si>
  <si>
    <t>R207</t>
  </si>
  <si>
    <t>202E35100</t>
  </si>
  <si>
    <t>202E58000</t>
  </si>
  <si>
    <t>202E58100</t>
  </si>
  <si>
    <t>202E70000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</si>
  <si>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</si>
  <si>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</si>
  <si>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</si>
  <si>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</si>
  <si>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</si>
  <si>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</si>
  <si>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</si>
  <si>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</si>
  <si>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</si>
  <si>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</si>
  <si>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</si>
  <si>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</si>
  <si>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</si>
  <si>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</si>
  <si>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</si>
  <si>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</si>
  <si>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</si>
  <si>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</si>
  <si>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</si>
  <si>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202E58200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</si>
  <si>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</si>
  <si>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</si>
  <si>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</si>
  <si>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</si>
  <si>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</si>
  <si>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</si>
  <si>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</si>
  <si>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</si>
  <si>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</si>
  <si>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</si>
  <si>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</si>
  <si>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</si>
  <si>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</si>
  <si>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</si>
  <si>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</si>
  <si>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</si>
  <si>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</si>
  <si>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</si>
  <si>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</si>
  <si>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</si>
  <si>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</si>
  <si>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R248</t>
  </si>
  <si>
    <t>R249</t>
  </si>
  <si>
    <t>R250</t>
  </si>
  <si>
    <t>R251</t>
  </si>
  <si>
    <t>R253</t>
  </si>
  <si>
    <t>R254</t>
  </si>
  <si>
    <t>202E98100</t>
  </si>
  <si>
    <t>346, 348</t>
  </si>
  <si>
    <t>348, 350</t>
  </si>
  <si>
    <t>350, 353</t>
  </si>
  <si>
    <t>348, 358</t>
  </si>
  <si>
    <t>TREE GRATES REMOVED, AS PER PLAN</t>
  </si>
  <si>
    <t xml:space="preserve"> TRASH RECEPTACLES REMOVED, AS PER PLAN</t>
  </si>
  <si>
    <t>11+05.42 RT (M)</t>
  </si>
  <si>
    <t>11+05.42 RT  (M)</t>
  </si>
  <si>
    <t>11+38.47 RT (M)</t>
  </si>
  <si>
    <t>13+33.80 RT  (M)</t>
  </si>
  <si>
    <t>13+33.80 RT (M)</t>
  </si>
  <si>
    <t>16+54.13 RT (M)</t>
  </si>
  <si>
    <t>16+67.61 RT (M)</t>
  </si>
  <si>
    <t>16+43.37 RT (M)</t>
  </si>
  <si>
    <t>17+15.90 RT (M)</t>
  </si>
  <si>
    <t>14+41.61 RT (SS)</t>
  </si>
  <si>
    <t>18+71.44 RT (M)</t>
  </si>
  <si>
    <t>18+71.54  RT (M)</t>
  </si>
  <si>
    <t>18+71.54 RT (M)</t>
  </si>
  <si>
    <t>18+72.07 RT (M)</t>
  </si>
  <si>
    <t>22+00.69 RT (M)</t>
  </si>
  <si>
    <t>22+40.89 RT (M)</t>
  </si>
  <si>
    <t>22+78.95 RT (M)</t>
  </si>
  <si>
    <t>22+89.54 RT (M)</t>
  </si>
  <si>
    <t>23+11.22 RT (M)</t>
  </si>
  <si>
    <t>22+77.14 RT (M)</t>
  </si>
  <si>
    <t>22+77.44 RT (M)</t>
  </si>
  <si>
    <t>21+16.54 RT  (M)</t>
  </si>
  <si>
    <t>23+44.21 RT  (M)</t>
  </si>
  <si>
    <t>23+30.56 RT  (M)</t>
  </si>
  <si>
    <t>16+56.84 LT (M)</t>
  </si>
  <si>
    <t>16+54.78 LT  (M)</t>
  </si>
  <si>
    <t>16+87.38 LT  (M)</t>
  </si>
  <si>
    <t>17+25.84 LT  (M)</t>
  </si>
  <si>
    <t>17+15.92 LT  (M)</t>
  </si>
  <si>
    <t>17+13.75 LT  (M)</t>
  </si>
  <si>
    <t>18+41.69 LT  (M)</t>
  </si>
  <si>
    <t>18+91.60 LT (M)</t>
  </si>
  <si>
    <t>19+00.00 LT (M)</t>
  </si>
  <si>
    <t>20+53.27 LT (M)</t>
  </si>
  <si>
    <t>20+69.53 LT (M)</t>
  </si>
  <si>
    <t>20+69.02 LT  (M)</t>
  </si>
  <si>
    <t>21+51.12 LT  (M)</t>
  </si>
  <si>
    <t>21+71.51 LT  (M)</t>
  </si>
  <si>
    <t>22+81.56 LT  (M)</t>
  </si>
  <si>
    <t>22+94.63 LT  (M)</t>
  </si>
  <si>
    <t>22+84.76 LT  (M)</t>
  </si>
  <si>
    <t>22+78.40 LT  (M)</t>
  </si>
  <si>
    <t>23+58.56 LT  (M)</t>
  </si>
  <si>
    <t>23+86.97 LT  (M)</t>
  </si>
  <si>
    <t>11+85.42 RT (M)</t>
  </si>
  <si>
    <t>11+48.79 RT (M)</t>
  </si>
  <si>
    <t>16+67.61 RT  (M)</t>
  </si>
  <si>
    <t>16+75.49 RT  (M)</t>
  </si>
  <si>
    <t>17+38.53 RT (M)</t>
  </si>
  <si>
    <t>21+21.74 RT (M)</t>
  </si>
  <si>
    <t>21+21.69 RT (M)</t>
  </si>
  <si>
    <t>18+87.03 RT (M)</t>
  </si>
  <si>
    <t>22+78.94 RT (M)</t>
  </si>
  <si>
    <t>24+93.03 RT (M)</t>
  </si>
  <si>
    <t>24+88.32 RT (M)</t>
  </si>
  <si>
    <t>24+44.69 RT (M)</t>
  </si>
  <si>
    <t>24+44.19 RT (M)</t>
  </si>
  <si>
    <t>21+36.17 RT (M)</t>
  </si>
  <si>
    <t>24+23.41 RT (M)</t>
  </si>
  <si>
    <t>16+59.76 L/R (M)</t>
  </si>
  <si>
    <t>14+41.68 LT (SS)</t>
  </si>
  <si>
    <t>14+51.00 LT (SS)</t>
  </si>
  <si>
    <t>16+87.38 LT (M)</t>
  </si>
  <si>
    <t>16+85.24 LT (M)</t>
  </si>
  <si>
    <t>17+13.73 LT (M)</t>
  </si>
  <si>
    <t>17+25.84 LT (M)</t>
  </si>
  <si>
    <t>17+34.40 LT (M)</t>
  </si>
  <si>
    <t>18+47.54 LT (M)</t>
  </si>
  <si>
    <t>18+37.12 LT (M)</t>
  </si>
  <si>
    <t>3+24.57  LT  (J)</t>
  </si>
  <si>
    <t>20+55.14  LT  (M)</t>
  </si>
  <si>
    <t>20+69.08 LT (M)</t>
  </si>
  <si>
    <t>22+40.80 LT (M)</t>
  </si>
  <si>
    <t>22+13.81 LT (M)</t>
  </si>
  <si>
    <t>21+51.12 LT (M)</t>
  </si>
  <si>
    <t>21+75.87 LT (M)</t>
  </si>
  <si>
    <t>6004+67.06  LT (D6)</t>
  </si>
  <si>
    <t>22+81.56 LT (M)</t>
  </si>
  <si>
    <t>22+94.63 LT (M)</t>
  </si>
  <si>
    <t>23+00.70 LT (M)</t>
  </si>
  <si>
    <t>23+60.51 LT (M)</t>
  </si>
  <si>
    <t>5+36.47  LT (L)</t>
  </si>
  <si>
    <t>23+90.32 LT (M)</t>
  </si>
  <si>
    <t>24+85.24 LT (M)</t>
  </si>
  <si>
    <t>18+97.22 LT (M)</t>
  </si>
  <si>
    <t>14+39.29 RT (SS)</t>
  </si>
  <si>
    <t xml:space="preserve"> STEPS REMOVED, AS PER PLAN</t>
  </si>
  <si>
    <t>202E58700</t>
  </si>
  <si>
    <t>202E75001</t>
  </si>
  <si>
    <t xml:space="preserve"> "A"</t>
  </si>
  <si>
    <t>21+49.93 LT  (M)</t>
  </si>
  <si>
    <t>21+96.30 LT (M)</t>
  </si>
  <si>
    <t>202E58701</t>
  </si>
  <si>
    <t>202E75251</t>
  </si>
  <si>
    <t>"A"</t>
  </si>
  <si>
    <t xml:space="preserve">STATION TO STATION   
                                                                                     MOUND ST.  = (M)
RAMP D6  = (D6)
SHORT ST.  = (SS)
</t>
  </si>
  <si>
    <t>253E01000</t>
  </si>
  <si>
    <t>R252</t>
  </si>
  <si>
    <t>21+51.58 LT (M)</t>
  </si>
  <si>
    <t>202E30001</t>
  </si>
  <si>
    <t>R200</t>
  </si>
  <si>
    <t>11+46.35 RT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</si>
</sst>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vertical="center"/>
    </xf>
    <xf numFmtId="0" fontId="4" fillId="5" borderId="24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2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textRotation="90" wrapText="1"/>
    </xf>
    <xf numFmtId="164" fontId="4" fillId="0" borderId="27" xfId="0" applyNumberFormat="1" applyFont="1" applyFill="1" applyBorder="1" applyAlignment="1" applyProtection="1">
      <alignment horizontal="center" vertical="center"/>
      <protection locked="0"/>
    </xf>
    <xf numFmtId="164" fontId="4" fillId="0" borderId="28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6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26" xfId="0" applyFont="1" applyFill="1" applyBorder="1" applyAlignment="1" applyProtection="1">
      <alignment horizontal="center" textRotation="90" wrapText="1"/>
    </xf>
    <xf numFmtId="0" fontId="4" fillId="0" borderId="4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5" xfId="0" applyFont="1" applyFill="1" applyBorder="1" applyAlignment="1" applyProtection="1">
      <alignment horizontal="center" wrapText="1"/>
    </xf>
    <xf numFmtId="0" fontId="4" fillId="0" borderId="3" xfId="0" applyFont="1" applyFill="1" applyBorder="1" applyAlignment="1" applyProtection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zoomScale="90" zoomScaleNormal="90" workbookViewId="0">
      <pane xSplit="10" ySplit="23" topLeftCell="K66" activePane="bottomRight" state="frozen"/>
      <selection activeCell="D8" sqref="D8"/>
      <selection pane="topRight" activeCell="K8" sqref="K8"/>
      <selection pane="bottomLeft" activeCell="D24" sqref="D24"/>
      <selection pane="bottomRight" activeCell="R84" sqref="R84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1" width="9.7109375" style="6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6"/>
      <c r="F1" s="3"/>
      <c r="G1" s="3" t="s">
        <v>6</v>
      </c>
      <c r="H1" s="25" t="s">
        <v>15</v>
      </c>
      <c r="I1" s="2" t="s">
        <v>14</v>
      </c>
      <c r="J1" s="1"/>
      <c r="K1" s="19"/>
      <c r="L1" s="1"/>
      <c r="M1" s="1"/>
      <c r="N1" s="19"/>
      <c r="O1" s="1"/>
      <c r="P1" s="19"/>
      <c r="Q1" s="19"/>
      <c r="R1" s="1"/>
      <c r="S1" s="1"/>
      <c r="T1" s="19"/>
      <c r="U1" s="1"/>
      <c r="V1" s="1"/>
      <c r="W1" s="1"/>
      <c r="X1" s="1"/>
      <c r="Y1" s="1"/>
      <c r="Z1" s="19"/>
      <c r="AA1" s="19"/>
      <c r="AB1" s="19"/>
      <c r="AC1" s="19"/>
      <c r="AD1" s="19"/>
      <c r="AE1" s="19"/>
    </row>
    <row r="2" spans="1:38" ht="12.75" customHeight="1" x14ac:dyDescent="0.2">
      <c r="D2" s="2"/>
      <c r="E2" s="26"/>
      <c r="F2" s="3"/>
      <c r="G2" s="3" t="s">
        <v>4</v>
      </c>
      <c r="H2" s="25" t="s">
        <v>16</v>
      </c>
      <c r="I2" s="2" t="s">
        <v>5</v>
      </c>
      <c r="J2" s="1"/>
      <c r="K2" s="19"/>
      <c r="L2" s="1"/>
      <c r="M2" s="1"/>
      <c r="N2" s="19"/>
      <c r="O2" s="1"/>
      <c r="P2" s="19"/>
      <c r="Q2" s="19"/>
      <c r="R2" s="1"/>
      <c r="S2" s="1"/>
      <c r="T2" s="19"/>
      <c r="U2" s="1"/>
      <c r="V2" s="1"/>
      <c r="W2" s="1"/>
      <c r="X2" s="1"/>
      <c r="Y2" s="1"/>
      <c r="Z2" s="19"/>
      <c r="AA2" s="19"/>
      <c r="AB2" s="19"/>
      <c r="AC2" s="19"/>
      <c r="AD2" s="19"/>
      <c r="AE2" s="19"/>
    </row>
    <row r="3" spans="1:38" ht="12.75" customHeight="1" x14ac:dyDescent="0.2">
      <c r="D3" s="2"/>
      <c r="E3" s="27"/>
      <c r="F3" s="3"/>
      <c r="G3" s="3"/>
      <c r="H3" s="25" t="s">
        <v>17</v>
      </c>
      <c r="I3" s="2" t="s">
        <v>12</v>
      </c>
      <c r="J3" s="1"/>
      <c r="K3" s="2"/>
      <c r="L3" s="1"/>
      <c r="M3" s="1"/>
      <c r="N3" s="2"/>
      <c r="O3" s="1"/>
      <c r="P3" s="2"/>
      <c r="Q3" s="2"/>
      <c r="R3" s="1"/>
      <c r="S3" s="1"/>
      <c r="T3" s="2"/>
      <c r="U3" s="1"/>
      <c r="V3" s="1"/>
      <c r="W3" s="1"/>
      <c r="X3" s="1"/>
      <c r="Y3" s="1"/>
      <c r="Z3" s="2"/>
      <c r="AA3" s="2"/>
      <c r="AB3" s="2"/>
      <c r="AC3" s="2"/>
      <c r="AD3" s="2"/>
      <c r="AE3" s="2"/>
    </row>
    <row r="4" spans="1:38" ht="12.75" customHeight="1" x14ac:dyDescent="0.2">
      <c r="D4" s="2"/>
      <c r="E4" s="27"/>
      <c r="F4" s="4"/>
      <c r="G4" s="4"/>
      <c r="H4" s="25" t="s">
        <v>18</v>
      </c>
      <c r="I4" s="2" t="s">
        <v>13</v>
      </c>
      <c r="J4" s="1"/>
      <c r="K4" s="2"/>
      <c r="L4" s="1"/>
      <c r="M4" s="1"/>
      <c r="N4" s="2"/>
      <c r="O4" s="1"/>
      <c r="P4" s="2"/>
      <c r="Q4" s="2"/>
      <c r="R4" s="1"/>
      <c r="S4" s="1"/>
      <c r="T4" s="2"/>
      <c r="U4" s="1"/>
      <c r="V4" s="1"/>
      <c r="W4" s="1"/>
      <c r="X4" s="1"/>
      <c r="Y4" s="1"/>
      <c r="Z4" s="2"/>
      <c r="AA4" s="2"/>
      <c r="AB4" s="2"/>
      <c r="AC4" s="2"/>
      <c r="AD4" s="2"/>
      <c r="AE4" s="2"/>
    </row>
    <row r="5" spans="1:38" ht="12.75" customHeight="1" x14ac:dyDescent="0.2">
      <c r="D5" s="2"/>
      <c r="E5" s="27"/>
      <c r="F5" s="4"/>
      <c r="G5" s="4"/>
      <c r="H5" s="25"/>
      <c r="I5" s="2"/>
      <c r="J5" s="4"/>
      <c r="K5" s="4"/>
      <c r="L5" s="4"/>
      <c r="M5" s="4"/>
      <c r="N5" s="4"/>
      <c r="O5" s="4"/>
      <c r="P5" s="4"/>
      <c r="Q5" s="4"/>
      <c r="R5" s="1"/>
      <c r="S5" s="1"/>
      <c r="T5" s="4"/>
      <c r="U5" s="1"/>
      <c r="V5" s="1"/>
      <c r="W5" s="1"/>
      <c r="X5" s="1"/>
      <c r="Y5" s="1"/>
      <c r="Z5" s="4"/>
      <c r="AA5" s="4"/>
      <c r="AB5" s="4"/>
      <c r="AC5" s="4"/>
      <c r="AD5" s="4"/>
      <c r="AE5" s="4"/>
    </row>
    <row r="6" spans="1:38" ht="12.75" customHeight="1" thickBot="1" x14ac:dyDescent="0.25"/>
    <row r="7" spans="1:38" ht="12.75" customHeight="1" thickBot="1" x14ac:dyDescent="0.25">
      <c r="B7" s="21" t="s">
        <v>9</v>
      </c>
      <c r="D7" s="57">
        <f>AG7</f>
        <v>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G7" s="16">
        <v>1</v>
      </c>
      <c r="AH7" s="17" t="s">
        <v>3</v>
      </c>
      <c r="AI7" s="18"/>
      <c r="AJ7" s="18"/>
      <c r="AK7" s="18"/>
      <c r="AL7" s="18"/>
    </row>
    <row r="8" spans="1:38" ht="12.75" customHeight="1" thickBot="1" x14ac:dyDescent="0.25">
      <c r="B8" s="24">
        <v>284</v>
      </c>
      <c r="D8" s="58" t="s">
        <v>7</v>
      </c>
      <c r="E8" s="58"/>
      <c r="F8" s="58"/>
      <c r="G8" s="58"/>
      <c r="H8" s="58"/>
      <c r="I8" s="58"/>
      <c r="J8" s="58"/>
      <c r="K8" s="20"/>
      <c r="L8" s="20" t="s">
        <v>21</v>
      </c>
      <c r="M8" s="20" t="s">
        <v>23</v>
      </c>
      <c r="N8" s="20" t="s">
        <v>81</v>
      </c>
      <c r="O8" s="20" t="s">
        <v>20</v>
      </c>
      <c r="P8" s="20" t="s">
        <v>187</v>
      </c>
      <c r="Q8" s="20" t="s">
        <v>30</v>
      </c>
      <c r="R8" s="20" t="s">
        <v>31</v>
      </c>
      <c r="S8" s="20" t="s">
        <v>32</v>
      </c>
      <c r="T8" s="20" t="s">
        <v>53</v>
      </c>
      <c r="U8" s="20" t="s">
        <v>33</v>
      </c>
      <c r="V8" s="20" t="s">
        <v>175</v>
      </c>
      <c r="W8" s="20" t="s">
        <v>180</v>
      </c>
      <c r="X8" s="20" t="s">
        <v>181</v>
      </c>
      <c r="Y8" s="20" t="s">
        <v>81</v>
      </c>
      <c r="Z8" s="20" t="s">
        <v>81</v>
      </c>
      <c r="AA8" s="20" t="s">
        <v>176</v>
      </c>
      <c r="AB8" s="20" t="s">
        <v>22</v>
      </c>
      <c r="AC8" s="20" t="s">
        <v>184</v>
      </c>
      <c r="AD8" s="20"/>
      <c r="AE8" s="20"/>
    </row>
    <row r="9" spans="1:38" ht="12.75" customHeight="1" thickBot="1" x14ac:dyDescent="0.25">
      <c r="D9" s="59" t="s">
        <v>8</v>
      </c>
      <c r="E9" s="59"/>
      <c r="F9" s="59"/>
      <c r="G9" s="59"/>
      <c r="H9" s="59"/>
      <c r="I9" s="59"/>
      <c r="J9" s="59"/>
      <c r="K9" s="15"/>
      <c r="L9" s="15"/>
      <c r="M9" s="15"/>
      <c r="N9" s="15" t="s">
        <v>174</v>
      </c>
      <c r="O9" s="15"/>
      <c r="P9" s="15"/>
      <c r="Q9" s="15"/>
      <c r="R9" s="15"/>
      <c r="S9" s="15"/>
      <c r="T9" s="15"/>
      <c r="U9" s="15"/>
      <c r="V9" s="15"/>
      <c r="W9" s="15"/>
      <c r="X9" s="15" t="s">
        <v>182</v>
      </c>
      <c r="Y9" s="15" t="s">
        <v>87</v>
      </c>
      <c r="Z9" s="15" t="s">
        <v>86</v>
      </c>
      <c r="AA9" s="15" t="s">
        <v>177</v>
      </c>
      <c r="AB9" s="15"/>
      <c r="AC9" s="15"/>
      <c r="AD9" s="15"/>
      <c r="AE9" s="15"/>
    </row>
    <row r="10" spans="1:38" ht="12.75" customHeight="1" x14ac:dyDescent="0.2">
      <c r="B10" s="39" t="s">
        <v>10</v>
      </c>
      <c r="D10" s="45" t="s">
        <v>0</v>
      </c>
      <c r="E10" s="45" t="s">
        <v>1</v>
      </c>
      <c r="F10" s="48" t="s">
        <v>183</v>
      </c>
      <c r="G10" s="49"/>
      <c r="H10" s="49"/>
      <c r="I10" s="49"/>
      <c r="J10" s="50"/>
      <c r="K10" s="7" t="str">
        <f t="shared" ref="K10" si="0">IF(OR(TRIM(K8)=0,TRIM(K8)=""),"",IF(IFERROR(TRIM(INDEX(QryItemNamed,MATCH(TRIM(K8),ITEM,0),2)),"")="Y","SPECIAL",LEFT(IFERROR(TRIM(INDEX(ITEM,MATCH(TRIM(K8),ITEM,0))),""),3)))</f>
        <v/>
      </c>
      <c r="L10" s="7" t="str">
        <f t="shared" ref="L10:AA10" si="1">IF(OR(TRIM(L8)=0,TRIM(L8)=""),"",IF(IFERROR(TRIM(INDEX(QryItemNamed,MATCH(TRIM(L8),ITEM,0),2)),"")="Y","SPECIAL",LEFT(IFERROR(TRIM(INDEX(ITEM,MATCH(TRIM(L8),ITEM,0))),""),3)))</f>
        <v>202</v>
      </c>
      <c r="M10" s="7" t="str">
        <f t="shared" ref="M10:N10" si="2">IF(OR(TRIM(M8)=0,TRIM(M8)=""),"",IF(IFERROR(TRIM(INDEX(QryItemNamed,MATCH(TRIM(M8),ITEM,0),2)),"")="Y","SPECIAL",LEFT(IFERROR(TRIM(INDEX(ITEM,MATCH(TRIM(M8),ITEM,0))),""),3)))</f>
        <v>202</v>
      </c>
      <c r="N10" s="7" t="str">
        <f t="shared" si="2"/>
        <v>202</v>
      </c>
      <c r="O10" s="7" t="str">
        <f t="shared" si="1"/>
        <v>202</v>
      </c>
      <c r="P10" s="7" t="str">
        <f t="shared" si="1"/>
        <v>202</v>
      </c>
      <c r="Q10" s="7" t="str">
        <f t="shared" si="1"/>
        <v>202</v>
      </c>
      <c r="R10" s="7" t="str">
        <f t="shared" si="1"/>
        <v>202</v>
      </c>
      <c r="S10" s="7" t="str">
        <f t="shared" si="1"/>
        <v>202</v>
      </c>
      <c r="T10" s="7" t="str">
        <f t="shared" ref="T10:U10" si="3">IF(OR(TRIM(T8)=0,TRIM(T8)=""),"",IF(IFERROR(TRIM(INDEX(QryItemNamed,MATCH(TRIM(T8),ITEM,0),2)),"")="Y","SPECIAL",LEFT(IFERROR(TRIM(INDEX(ITEM,MATCH(TRIM(T8),ITEM,0))),""),3)))</f>
        <v>202</v>
      </c>
      <c r="U10" s="7" t="str">
        <f t="shared" si="3"/>
        <v>SPECIAL</v>
      </c>
      <c r="V10" s="7" t="str">
        <f t="shared" si="1"/>
        <v>202</v>
      </c>
      <c r="W10" s="7" t="str">
        <f t="shared" ref="W10" si="4">IF(OR(TRIM(W8)=0,TRIM(W8)=""),"",IF(IFERROR(TRIM(INDEX(QryItemNamed,MATCH(TRIM(W8),ITEM,0),2)),"")="Y","SPECIAL",LEFT(IFERROR(TRIM(INDEX(ITEM,MATCH(TRIM(W8),ITEM,0))),""),3)))</f>
        <v>202</v>
      </c>
      <c r="X10" s="7" t="str">
        <f t="shared" ref="X10:Y10" si="5">IF(OR(TRIM(X8)=0,TRIM(X8)=""),"",IF(IFERROR(TRIM(INDEX(QryItemNamed,MATCH(TRIM(X8),ITEM,0),2)),"")="Y","SPECIAL",LEFT(IFERROR(TRIM(INDEX(ITEM,MATCH(TRIM(X8),ITEM,0))),""),3)))</f>
        <v>202</v>
      </c>
      <c r="Y10" s="7" t="str">
        <f t="shared" si="5"/>
        <v>202</v>
      </c>
      <c r="Z10" s="7" t="str">
        <f t="shared" si="1"/>
        <v>202</v>
      </c>
      <c r="AA10" s="7" t="str">
        <f t="shared" si="1"/>
        <v>202</v>
      </c>
      <c r="AB10" s="7" t="str">
        <f t="shared" ref="AB10:AD10" si="6">IF(OR(TRIM(AB8)=0,TRIM(AB8)=""),"",IF(IFERROR(TRIM(INDEX(QryItemNamed,MATCH(TRIM(AB8),ITEM,0),2)),"")="Y","SPECIAL",LEFT(IFERROR(TRIM(INDEX(ITEM,MATCH(TRIM(AB8),ITEM,0))),""),3)))</f>
        <v>252</v>
      </c>
      <c r="AC10" s="7" t="str">
        <f t="shared" ref="AC10" si="7">IF(OR(TRIM(AC8)=0,TRIM(AC8)=""),"",IF(IFERROR(TRIM(INDEX(QryItemNamed,MATCH(TRIM(AC8),ITEM,0),2)),"")="Y","SPECIAL",LEFT(IFERROR(TRIM(INDEX(ITEM,MATCH(TRIM(AC8),ITEM,0))),""),3)))</f>
        <v>253</v>
      </c>
      <c r="AD10" s="7" t="str">
        <f t="shared" si="6"/>
        <v/>
      </c>
      <c r="AE10" s="7" t="str">
        <f t="shared" ref="AE10" si="8">IF(OR(TRIM(AE8)=0,TRIM(AE8)=""),"",IF(IFERROR(TRIM(INDEX(QryItemNamed,MATCH(TRIM(AE8),ITEM,0),2)),"")="Y","SPECIAL",LEFT(IFERROR(TRIM(INDEX(ITEM,MATCH(TRIM(AE8),ITEM,0))),""),3)))</f>
        <v/>
      </c>
    </row>
    <row r="11" spans="1:38" ht="12.75" customHeight="1" x14ac:dyDescent="0.2">
      <c r="B11" s="40"/>
      <c r="D11" s="46"/>
      <c r="E11" s="46"/>
      <c r="F11" s="51"/>
      <c r="G11" s="52"/>
      <c r="H11" s="52"/>
      <c r="I11" s="52"/>
      <c r="J11" s="53"/>
      <c r="K11" s="35" t="str">
        <f t="shared" ref="K11" si="9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/>
      </c>
      <c r="L11" s="35" t="str">
        <f t="shared" ref="L11:AA11" si="10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PAVEMENT REMOVED</v>
      </c>
      <c r="M11" s="35" t="str">
        <f t="shared" ref="M11:N11" si="11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WALK REMOVED</v>
      </c>
      <c r="N11" s="35" t="str">
        <f t="shared" si="11"/>
        <v>REMOVAL MISC.: STEPS REMOVED, AS PER PLAN</v>
      </c>
      <c r="O11" s="35" t="str">
        <f t="shared" si="10"/>
        <v>CURB REMOVED</v>
      </c>
      <c r="P11" s="35" t="str">
        <f t="shared" si="10"/>
        <v>WALK REMOVED, AS PER PLAN</v>
      </c>
      <c r="Q11" s="35" t="str">
        <f t="shared" si="10"/>
        <v>PIPE REMOVED, 24" AND UNDER</v>
      </c>
      <c r="R11" s="35" t="str">
        <f t="shared" si="10"/>
        <v>MANHOLE REMOVED</v>
      </c>
      <c r="S11" s="35" t="str">
        <f t="shared" si="10"/>
        <v>CATCH BASIN REMOVED</v>
      </c>
      <c r="T11" s="35" t="str">
        <f t="shared" ref="T11:U11" si="12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INLET REMOVED</v>
      </c>
      <c r="U11" s="35" t="str">
        <f t="shared" si="12"/>
        <v>FILL AND PLUG EXISTING CONDUIT</v>
      </c>
      <c r="V11" s="35" t="str">
        <f t="shared" si="10"/>
        <v>MANHOLE ABANDONED</v>
      </c>
      <c r="W11" s="35" t="str">
        <f t="shared" ref="W11" si="13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MANHOLE ABANDONED, AS PER PLAN</v>
      </c>
      <c r="X11" s="35" t="str">
        <f t="shared" ref="X11:Y11" si="14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GATE REMOVED, AS PER PLAN"A"</v>
      </c>
      <c r="Y11" s="60" t="str">
        <f t="shared" si="14"/>
        <v>REMOVAL MISC.: TRASH RECEPTACLES REMOVED, AS PER PLAN</v>
      </c>
      <c r="Z11" s="35" t="str">
        <f t="shared" si="10"/>
        <v>REMOVAL MISC.:TREE GRATES REMOVED, AS PER PLAN</v>
      </c>
      <c r="AA11" s="35" t="str">
        <f t="shared" si="10"/>
        <v>FENCE REMOVED, AS PER PLAN "A"</v>
      </c>
      <c r="AB11" s="35" t="str">
        <f t="shared" ref="AB11:AD11" si="15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>FULL DEPTH PAVEMENT SAWING</v>
      </c>
      <c r="AC11" s="35" t="str">
        <f t="shared" ref="AC11" si="16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>PAVEMENT REPAIR</v>
      </c>
      <c r="AD11" s="35" t="str">
        <f t="shared" si="15"/>
        <v/>
      </c>
      <c r="AE11" s="35" t="str">
        <f t="shared" ref="AE11" si="17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/>
      </c>
    </row>
    <row r="12" spans="1:38" ht="12.75" customHeight="1" x14ac:dyDescent="0.2">
      <c r="B12" s="40"/>
      <c r="D12" s="46"/>
      <c r="E12" s="46"/>
      <c r="F12" s="51"/>
      <c r="G12" s="52"/>
      <c r="H12" s="52"/>
      <c r="I12" s="52"/>
      <c r="J12" s="53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61"/>
      <c r="Z12" s="35"/>
      <c r="AA12" s="35"/>
      <c r="AB12" s="35"/>
      <c r="AC12" s="35"/>
      <c r="AD12" s="35"/>
      <c r="AE12" s="35"/>
    </row>
    <row r="13" spans="1:38" ht="12.75" customHeight="1" x14ac:dyDescent="0.2">
      <c r="B13" s="40"/>
      <c r="D13" s="46"/>
      <c r="E13" s="46"/>
      <c r="F13" s="51"/>
      <c r="G13" s="52"/>
      <c r="H13" s="52"/>
      <c r="I13" s="52"/>
      <c r="J13" s="53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61"/>
      <c r="Z13" s="35"/>
      <c r="AA13" s="35"/>
      <c r="AB13" s="35"/>
      <c r="AC13" s="35"/>
      <c r="AD13" s="35"/>
      <c r="AE13" s="35"/>
    </row>
    <row r="14" spans="1:38" ht="12.75" customHeight="1" x14ac:dyDescent="0.2">
      <c r="B14" s="40"/>
      <c r="D14" s="46"/>
      <c r="E14" s="46"/>
      <c r="F14" s="51"/>
      <c r="G14" s="52"/>
      <c r="H14" s="52"/>
      <c r="I14" s="52"/>
      <c r="J14" s="53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61"/>
      <c r="Z14" s="35"/>
      <c r="AA14" s="35"/>
      <c r="AB14" s="35"/>
      <c r="AC14" s="35"/>
      <c r="AD14" s="35"/>
      <c r="AE14" s="35"/>
    </row>
    <row r="15" spans="1:38" ht="12.75" customHeight="1" x14ac:dyDescent="0.2">
      <c r="B15" s="40"/>
      <c r="D15" s="46"/>
      <c r="E15" s="46"/>
      <c r="F15" s="51"/>
      <c r="G15" s="52"/>
      <c r="H15" s="52"/>
      <c r="I15" s="52"/>
      <c r="J15" s="53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61"/>
      <c r="Z15" s="35"/>
      <c r="AA15" s="35"/>
      <c r="AB15" s="35"/>
      <c r="AC15" s="35"/>
      <c r="AD15" s="35"/>
      <c r="AE15" s="35"/>
    </row>
    <row r="16" spans="1:38" ht="12.75" customHeight="1" x14ac:dyDescent="0.2">
      <c r="B16" s="40"/>
      <c r="D16" s="46"/>
      <c r="E16" s="46"/>
      <c r="F16" s="51"/>
      <c r="G16" s="52"/>
      <c r="H16" s="52"/>
      <c r="I16" s="52"/>
      <c r="J16" s="53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61"/>
      <c r="Z16" s="35"/>
      <c r="AA16" s="35"/>
      <c r="AB16" s="35"/>
      <c r="AC16" s="35"/>
      <c r="AD16" s="35"/>
      <c r="AE16" s="35"/>
    </row>
    <row r="17" spans="2:31" ht="12.75" customHeight="1" x14ac:dyDescent="0.2">
      <c r="B17" s="40"/>
      <c r="D17" s="46"/>
      <c r="E17" s="46"/>
      <c r="F17" s="51"/>
      <c r="G17" s="52"/>
      <c r="H17" s="52"/>
      <c r="I17" s="52"/>
      <c r="J17" s="53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61"/>
      <c r="Z17" s="35"/>
      <c r="AA17" s="35"/>
      <c r="AB17" s="35"/>
      <c r="AC17" s="35"/>
      <c r="AD17" s="35"/>
      <c r="AE17" s="35"/>
    </row>
    <row r="18" spans="2:31" ht="12.75" customHeight="1" x14ac:dyDescent="0.2">
      <c r="B18" s="40"/>
      <c r="D18" s="46"/>
      <c r="E18" s="46"/>
      <c r="F18" s="51"/>
      <c r="G18" s="52"/>
      <c r="H18" s="52"/>
      <c r="I18" s="52"/>
      <c r="J18" s="53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61"/>
      <c r="Z18" s="35"/>
      <c r="AA18" s="35"/>
      <c r="AB18" s="35"/>
      <c r="AC18" s="35"/>
      <c r="AD18" s="35"/>
      <c r="AE18" s="35"/>
    </row>
    <row r="19" spans="2:31" ht="12.75" customHeight="1" x14ac:dyDescent="0.2">
      <c r="B19" s="40"/>
      <c r="D19" s="46"/>
      <c r="E19" s="46"/>
      <c r="F19" s="51"/>
      <c r="G19" s="52"/>
      <c r="H19" s="52"/>
      <c r="I19" s="52"/>
      <c r="J19" s="53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61"/>
      <c r="Z19" s="35"/>
      <c r="AA19" s="35"/>
      <c r="AB19" s="35"/>
      <c r="AC19" s="35"/>
      <c r="AD19" s="35"/>
      <c r="AE19" s="35"/>
    </row>
    <row r="20" spans="2:31" ht="12.75" customHeight="1" x14ac:dyDescent="0.2">
      <c r="B20" s="40"/>
      <c r="D20" s="46"/>
      <c r="E20" s="46"/>
      <c r="F20" s="51"/>
      <c r="G20" s="52"/>
      <c r="H20" s="52"/>
      <c r="I20" s="52"/>
      <c r="J20" s="53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61"/>
      <c r="Z20" s="35"/>
      <c r="AA20" s="35"/>
      <c r="AB20" s="35"/>
      <c r="AC20" s="35"/>
      <c r="AD20" s="35"/>
      <c r="AE20" s="35"/>
    </row>
    <row r="21" spans="2:31" ht="12.75" customHeight="1" x14ac:dyDescent="0.2">
      <c r="B21" s="40"/>
      <c r="D21" s="46"/>
      <c r="E21" s="46"/>
      <c r="F21" s="51"/>
      <c r="G21" s="52"/>
      <c r="H21" s="52"/>
      <c r="I21" s="52"/>
      <c r="J21" s="53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61"/>
      <c r="Z21" s="35"/>
      <c r="AA21" s="35"/>
      <c r="AB21" s="35"/>
      <c r="AC21" s="35"/>
      <c r="AD21" s="35"/>
      <c r="AE21" s="35"/>
    </row>
    <row r="22" spans="2:31" ht="12.75" customHeight="1" x14ac:dyDescent="0.2">
      <c r="B22" s="40"/>
      <c r="D22" s="46"/>
      <c r="E22" s="46"/>
      <c r="F22" s="51"/>
      <c r="G22" s="52"/>
      <c r="H22" s="52"/>
      <c r="I22" s="52"/>
      <c r="J22" s="53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62"/>
      <c r="Z22" s="35"/>
      <c r="AA22" s="35"/>
      <c r="AB22" s="35"/>
      <c r="AC22" s="35"/>
      <c r="AD22" s="35"/>
      <c r="AE22" s="35"/>
    </row>
    <row r="23" spans="2:31" ht="12.75" customHeight="1" thickBot="1" x14ac:dyDescent="0.25">
      <c r="B23" s="41"/>
      <c r="D23" s="47"/>
      <c r="E23" s="47"/>
      <c r="F23" s="54"/>
      <c r="G23" s="55"/>
      <c r="H23" s="55"/>
      <c r="I23" s="55"/>
      <c r="J23" s="56"/>
      <c r="K23" s="8" t="str">
        <f t="shared" ref="K23" si="18">IF(OR(TRIM(K8)=0,TRIM(K8)=""),"",IF(IFERROR(TRIM(INDEX(QryItemNamed,MATCH(TRIM(K8),ITEM,0),3)),"")="LS","",IFERROR(TRIM(INDEX(QryItemNamed,MATCH(TRIM(K8),ITEM,0),3)),"")))</f>
        <v/>
      </c>
      <c r="L23" s="8" t="str">
        <f t="shared" ref="L23:AA23" si="19">IF(OR(TRIM(L8)=0,TRIM(L8)=""),"",IF(IFERROR(TRIM(INDEX(QryItemNamed,MATCH(TRIM(L8),ITEM,0),3)),"")="LS","",IFERROR(TRIM(INDEX(QryItemNamed,MATCH(TRIM(L8),ITEM,0),3)),"")))</f>
        <v>SY</v>
      </c>
      <c r="M23" s="8" t="str">
        <f t="shared" ref="M23:N23" si="20">IF(OR(TRIM(M8)=0,TRIM(M8)=""),"",IF(IFERROR(TRIM(INDEX(QryItemNamed,MATCH(TRIM(M8),ITEM,0),3)),"")="LS","",IFERROR(TRIM(INDEX(QryItemNamed,MATCH(TRIM(M8),ITEM,0),3)),"")))</f>
        <v>SF</v>
      </c>
      <c r="N23" s="8" t="str">
        <f t="shared" si="20"/>
        <v>EACH</v>
      </c>
      <c r="O23" s="8" t="str">
        <f t="shared" si="19"/>
        <v>FT</v>
      </c>
      <c r="P23" s="8" t="str">
        <f t="shared" si="19"/>
        <v>SF</v>
      </c>
      <c r="Q23" s="8" t="str">
        <f t="shared" si="19"/>
        <v>FT</v>
      </c>
      <c r="R23" s="8" t="str">
        <f t="shared" si="19"/>
        <v>EACH</v>
      </c>
      <c r="S23" s="8" t="str">
        <f t="shared" si="19"/>
        <v>EACH</v>
      </c>
      <c r="T23" s="8" t="str">
        <f t="shared" ref="T23:U23" si="21">IF(OR(TRIM(T8)=0,TRIM(T8)=""),"",IF(IFERROR(TRIM(INDEX(QryItemNamed,MATCH(TRIM(T8),ITEM,0),3)),"")="LS","",IFERROR(TRIM(INDEX(QryItemNamed,MATCH(TRIM(T8),ITEM,0),3)),"")))</f>
        <v>EACH</v>
      </c>
      <c r="U23" s="8" t="str">
        <f t="shared" si="21"/>
        <v>FT</v>
      </c>
      <c r="V23" s="8" t="str">
        <f t="shared" si="19"/>
        <v>EACH</v>
      </c>
      <c r="W23" s="8" t="str">
        <f t="shared" ref="W23" si="22">IF(OR(TRIM(W8)=0,TRIM(W8)=""),"",IF(IFERROR(TRIM(INDEX(QryItemNamed,MATCH(TRIM(W8),ITEM,0),3)),"")="LS","",IFERROR(TRIM(INDEX(QryItemNamed,MATCH(TRIM(W8),ITEM,0),3)),"")))</f>
        <v>EACH</v>
      </c>
      <c r="X23" s="8" t="str">
        <f t="shared" ref="X23:Y23" si="23">IF(OR(TRIM(X8)=0,TRIM(X8)=""),"",IF(IFERROR(TRIM(INDEX(QryItemNamed,MATCH(TRIM(X8),ITEM,0),3)),"")="LS","",IFERROR(TRIM(INDEX(QryItemNamed,MATCH(TRIM(X8),ITEM,0),3)),"")))</f>
        <v>EACH</v>
      </c>
      <c r="Y23" s="8" t="str">
        <f t="shared" si="23"/>
        <v>EACH</v>
      </c>
      <c r="Z23" s="8" t="str">
        <f t="shared" si="19"/>
        <v>EACH</v>
      </c>
      <c r="AA23" s="8" t="str">
        <f t="shared" si="19"/>
        <v>FT</v>
      </c>
      <c r="AB23" s="8" t="str">
        <f t="shared" ref="AB23:AD23" si="24">IF(OR(TRIM(AB8)=0,TRIM(AB8)=""),"",IF(IFERROR(TRIM(INDEX(QryItemNamed,MATCH(TRIM(AB8),ITEM,0),3)),"")="LS","",IFERROR(TRIM(INDEX(QryItemNamed,MATCH(TRIM(AB8),ITEM,0),3)),"")))</f>
        <v>FT</v>
      </c>
      <c r="AC23" s="8" t="str">
        <f t="shared" ref="AC23" si="25">IF(OR(TRIM(AC8)=0,TRIM(AC8)=""),"",IF(IFERROR(TRIM(INDEX(QryItemNamed,MATCH(TRIM(AC8),ITEM,0),3)),"")="LS","",IFERROR(TRIM(INDEX(QryItemNamed,MATCH(TRIM(AC8),ITEM,0),3)),"")))</f>
        <v>SY</v>
      </c>
      <c r="AD23" s="8" t="str">
        <f t="shared" si="24"/>
        <v/>
      </c>
      <c r="AE23" s="8" t="str">
        <f t="shared" ref="AE23" si="26">IF(OR(TRIM(AE8)=0,TRIM(AE8)=""),"",IF(IFERROR(TRIM(INDEX(QryItemNamed,MATCH(TRIM(AE8),ITEM,0),3)),"")="LS","",IFERROR(TRIM(INDEX(QryItemNamed,MATCH(TRIM(AE8),ITEM,0),3)),"")))</f>
        <v/>
      </c>
    </row>
    <row r="24" spans="2:31" ht="12.75" customHeight="1" x14ac:dyDescent="0.2">
      <c r="B24" s="22">
        <v>1</v>
      </c>
      <c r="D24" s="31" t="s">
        <v>188</v>
      </c>
      <c r="E24" s="31">
        <v>3466</v>
      </c>
      <c r="F24" s="63" t="s">
        <v>189</v>
      </c>
      <c r="G24" s="64"/>
      <c r="H24" s="66"/>
      <c r="I24" s="64"/>
      <c r="J24" s="65"/>
      <c r="K24" s="32"/>
      <c r="L24" s="32"/>
      <c r="M24" s="32"/>
      <c r="N24" s="32"/>
      <c r="O24" s="32"/>
      <c r="P24" s="32"/>
      <c r="Q24" s="32"/>
      <c r="R24" s="32">
        <v>1</v>
      </c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2:31" ht="12.75" customHeight="1" x14ac:dyDescent="0.2">
      <c r="B25" s="22">
        <v>1</v>
      </c>
      <c r="D25" s="9" t="s">
        <v>24</v>
      </c>
      <c r="E25" s="9">
        <v>346</v>
      </c>
      <c r="F25" s="33" t="s">
        <v>88</v>
      </c>
      <c r="G25" s="38"/>
      <c r="H25" s="12" t="s">
        <v>2</v>
      </c>
      <c r="I25" s="33" t="s">
        <v>132</v>
      </c>
      <c r="J25" s="34"/>
      <c r="K25" s="12"/>
      <c r="L25" s="12"/>
      <c r="M25" s="12"/>
      <c r="N25" s="12"/>
      <c r="O25" s="12">
        <v>80</v>
      </c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2:31" ht="12.75" customHeight="1" x14ac:dyDescent="0.2">
      <c r="B26" s="22">
        <v>1</v>
      </c>
      <c r="D26" s="9" t="s">
        <v>25</v>
      </c>
      <c r="E26" s="9">
        <v>346</v>
      </c>
      <c r="F26" s="33" t="s">
        <v>89</v>
      </c>
      <c r="G26" s="38"/>
      <c r="H26" s="12" t="s">
        <v>2</v>
      </c>
      <c r="I26" s="33" t="s">
        <v>132</v>
      </c>
      <c r="J26" s="34"/>
      <c r="K26" s="12"/>
      <c r="L26" s="12">
        <v>94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>
        <v>106</v>
      </c>
      <c r="AC26" s="12"/>
      <c r="AD26" s="12"/>
      <c r="AE26" s="12"/>
    </row>
    <row r="27" spans="2:31" ht="12.75" customHeight="1" x14ac:dyDescent="0.2">
      <c r="B27" s="22">
        <v>1</v>
      </c>
      <c r="D27" s="9" t="s">
        <v>26</v>
      </c>
      <c r="E27" s="9">
        <v>346</v>
      </c>
      <c r="F27" s="33" t="s">
        <v>90</v>
      </c>
      <c r="G27" s="38"/>
      <c r="H27" s="12" t="s">
        <v>2</v>
      </c>
      <c r="I27" s="33" t="s">
        <v>133</v>
      </c>
      <c r="J27" s="34"/>
      <c r="K27" s="12"/>
      <c r="L27" s="12"/>
      <c r="M27" s="12"/>
      <c r="N27" s="12"/>
      <c r="O27" s="12"/>
      <c r="P27" s="12"/>
      <c r="Q27" s="12">
        <v>59</v>
      </c>
      <c r="R27" s="12"/>
      <c r="S27" s="12">
        <v>1</v>
      </c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2:31" ht="12.75" customHeight="1" x14ac:dyDescent="0.2">
      <c r="B28" s="22">
        <v>1</v>
      </c>
      <c r="D28" s="9" t="s">
        <v>27</v>
      </c>
      <c r="E28" s="9" t="s">
        <v>82</v>
      </c>
      <c r="F28" s="33" t="s">
        <v>91</v>
      </c>
      <c r="G28" s="38"/>
      <c r="H28" s="12" t="s">
        <v>2</v>
      </c>
      <c r="I28" s="33" t="s">
        <v>147</v>
      </c>
      <c r="J28" s="34"/>
      <c r="K28" s="12"/>
      <c r="L28" s="12">
        <v>275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>
        <v>349</v>
      </c>
      <c r="AC28" s="12"/>
      <c r="AD28" s="12"/>
      <c r="AE28" s="12"/>
    </row>
    <row r="29" spans="2:31" ht="12.75" customHeight="1" x14ac:dyDescent="0.2">
      <c r="B29" s="22">
        <v>1</v>
      </c>
      <c r="D29" s="9" t="s">
        <v>28</v>
      </c>
      <c r="E29" s="9" t="s">
        <v>82</v>
      </c>
      <c r="F29" s="33" t="s">
        <v>92</v>
      </c>
      <c r="G29" s="38"/>
      <c r="H29" s="12" t="s">
        <v>2</v>
      </c>
      <c r="I29" s="33" t="s">
        <v>148</v>
      </c>
      <c r="J29" s="34"/>
      <c r="K29" s="12"/>
      <c r="L29" s="12"/>
      <c r="M29" s="12"/>
      <c r="N29" s="12"/>
      <c r="O29" s="12">
        <v>373</v>
      </c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2:31" ht="12.75" customHeight="1" x14ac:dyDescent="0.2">
      <c r="B30" s="22"/>
      <c r="D30" s="9"/>
      <c r="E30" s="9"/>
      <c r="F30" s="33"/>
      <c r="G30" s="38"/>
      <c r="H30" s="12"/>
      <c r="I30" s="33"/>
      <c r="J30" s="3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2:31" ht="12.75" customHeight="1" x14ac:dyDescent="0.2">
      <c r="B31" s="22">
        <v>1</v>
      </c>
      <c r="D31" s="9" t="s">
        <v>29</v>
      </c>
      <c r="E31" s="9">
        <v>348</v>
      </c>
      <c r="F31" s="33" t="s">
        <v>93</v>
      </c>
      <c r="G31" s="38"/>
      <c r="H31" s="12" t="s">
        <v>2</v>
      </c>
      <c r="I31" s="33" t="s">
        <v>134</v>
      </c>
      <c r="J31" s="34"/>
      <c r="K31" s="12"/>
      <c r="L31" s="12"/>
      <c r="M31" s="12"/>
      <c r="N31" s="12"/>
      <c r="O31" s="12"/>
      <c r="P31" s="12"/>
      <c r="Q31" s="12">
        <v>13</v>
      </c>
      <c r="R31" s="12">
        <v>1</v>
      </c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2:31" ht="12.75" customHeight="1" x14ac:dyDescent="0.2">
      <c r="B32" s="22">
        <v>1</v>
      </c>
      <c r="D32" s="9" t="s">
        <v>34</v>
      </c>
      <c r="E32" s="9">
        <v>348</v>
      </c>
      <c r="F32" s="33" t="s">
        <v>94</v>
      </c>
      <c r="G32" s="38"/>
      <c r="H32" s="12" t="s">
        <v>2</v>
      </c>
      <c r="I32" s="33" t="s">
        <v>135</v>
      </c>
      <c r="J32" s="34"/>
      <c r="K32" s="12"/>
      <c r="L32" s="12"/>
      <c r="M32" s="12"/>
      <c r="N32" s="12"/>
      <c r="O32" s="12"/>
      <c r="P32" s="12"/>
      <c r="Q32" s="12">
        <v>20</v>
      </c>
      <c r="R32" s="12"/>
      <c r="S32" s="12">
        <v>1</v>
      </c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2:31" ht="12.75" customHeight="1" x14ac:dyDescent="0.2">
      <c r="B33" s="22">
        <v>1</v>
      </c>
      <c r="D33" s="9" t="s">
        <v>35</v>
      </c>
      <c r="E33" s="9" t="s">
        <v>85</v>
      </c>
      <c r="F33" s="33" t="s">
        <v>95</v>
      </c>
      <c r="G33" s="38"/>
      <c r="H33" s="12" t="s">
        <v>2</v>
      </c>
      <c r="I33" s="33" t="s">
        <v>149</v>
      </c>
      <c r="J33" s="34"/>
      <c r="K33" s="12"/>
      <c r="L33" s="12"/>
      <c r="M33" s="12">
        <v>383</v>
      </c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2:31" ht="12.75" customHeight="1" x14ac:dyDescent="0.2">
      <c r="B34" s="22">
        <v>1</v>
      </c>
      <c r="D34" s="9" t="s">
        <v>36</v>
      </c>
      <c r="E34" s="9">
        <v>348</v>
      </c>
      <c r="F34" s="33" t="s">
        <v>112</v>
      </c>
      <c r="G34" s="38"/>
      <c r="H34" s="12" t="s">
        <v>2</v>
      </c>
      <c r="I34" s="33" t="s">
        <v>150</v>
      </c>
      <c r="J34" s="34"/>
      <c r="K34" s="12"/>
      <c r="L34" s="12"/>
      <c r="M34" s="12"/>
      <c r="N34" s="12"/>
      <c r="O34" s="12">
        <v>36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2:31" ht="12.75" customHeight="1" x14ac:dyDescent="0.2">
      <c r="B35" s="22">
        <v>1</v>
      </c>
      <c r="D35" s="9" t="s">
        <v>37</v>
      </c>
      <c r="E35" s="9">
        <v>348</v>
      </c>
      <c r="F35" s="33" t="s">
        <v>113</v>
      </c>
      <c r="G35" s="38"/>
      <c r="H35" s="12" t="s">
        <v>2</v>
      </c>
      <c r="I35" s="33" t="s">
        <v>151</v>
      </c>
      <c r="J35" s="34"/>
      <c r="K35" s="12"/>
      <c r="L35" s="12"/>
      <c r="M35" s="12">
        <v>234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2:31" ht="12.75" customHeight="1" x14ac:dyDescent="0.2">
      <c r="B36" s="22">
        <v>1</v>
      </c>
      <c r="D36" s="9" t="s">
        <v>38</v>
      </c>
      <c r="E36" s="9">
        <v>348</v>
      </c>
      <c r="F36" s="33" t="s">
        <v>114</v>
      </c>
      <c r="G36" s="38"/>
      <c r="H36" s="12" t="s">
        <v>2</v>
      </c>
      <c r="I36" s="33" t="s">
        <v>152</v>
      </c>
      <c r="J36" s="34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>
        <v>26</v>
      </c>
      <c r="AC36" s="12"/>
      <c r="AD36" s="12"/>
      <c r="AE36" s="12"/>
    </row>
    <row r="37" spans="2:31" ht="12.75" customHeight="1" x14ac:dyDescent="0.2">
      <c r="B37" s="22">
        <v>1</v>
      </c>
      <c r="D37" s="9" t="s">
        <v>39</v>
      </c>
      <c r="E37" s="9">
        <v>348</v>
      </c>
      <c r="F37" s="33" t="s">
        <v>96</v>
      </c>
      <c r="G37" s="38"/>
      <c r="H37" s="12" t="s">
        <v>2</v>
      </c>
      <c r="I37" s="33" t="s">
        <v>136</v>
      </c>
      <c r="J37" s="34"/>
      <c r="K37" s="12"/>
      <c r="L37" s="12"/>
      <c r="M37" s="12"/>
      <c r="N37" s="12"/>
      <c r="O37" s="12"/>
      <c r="P37" s="12"/>
      <c r="Q37" s="12">
        <v>25</v>
      </c>
      <c r="R37" s="12"/>
      <c r="S37" s="12">
        <v>1</v>
      </c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2:31" ht="12.75" customHeight="1" x14ac:dyDescent="0.2">
      <c r="B38" s="22">
        <v>1</v>
      </c>
      <c r="D38" s="9" t="s">
        <v>40</v>
      </c>
      <c r="E38" s="9">
        <v>348</v>
      </c>
      <c r="F38" s="33" t="s">
        <v>96</v>
      </c>
      <c r="G38" s="38"/>
      <c r="H38" s="12" t="s">
        <v>2</v>
      </c>
      <c r="I38" s="33" t="s">
        <v>153</v>
      </c>
      <c r="J38" s="34"/>
      <c r="K38" s="12"/>
      <c r="L38" s="12"/>
      <c r="M38" s="12"/>
      <c r="N38" s="12"/>
      <c r="O38" s="12"/>
      <c r="P38" s="12"/>
      <c r="Q38" s="12">
        <v>31</v>
      </c>
      <c r="R38" s="12">
        <v>1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2:31" ht="12.75" customHeight="1" x14ac:dyDescent="0.2">
      <c r="B39" s="22">
        <v>1</v>
      </c>
      <c r="D39" s="9" t="s">
        <v>41</v>
      </c>
      <c r="E39" s="9">
        <v>348</v>
      </c>
      <c r="F39" s="33" t="s">
        <v>115</v>
      </c>
      <c r="G39" s="38"/>
      <c r="H39" s="12" t="s">
        <v>2</v>
      </c>
      <c r="I39" s="33" t="s">
        <v>154</v>
      </c>
      <c r="J39" s="34"/>
      <c r="K39" s="12"/>
      <c r="L39" s="12"/>
      <c r="M39" s="12"/>
      <c r="N39" s="12"/>
      <c r="O39" s="12"/>
      <c r="P39" s="12"/>
      <c r="Q39" s="12">
        <v>12</v>
      </c>
      <c r="R39" s="12"/>
      <c r="S39" s="12">
        <v>1</v>
      </c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2:31" ht="12.75" customHeight="1" x14ac:dyDescent="0.2">
      <c r="B40" s="22">
        <v>1</v>
      </c>
      <c r="D40" s="9" t="s">
        <v>42</v>
      </c>
      <c r="E40" s="9">
        <v>348</v>
      </c>
      <c r="F40" s="33" t="s">
        <v>116</v>
      </c>
      <c r="G40" s="38"/>
      <c r="H40" s="12" t="s">
        <v>2</v>
      </c>
      <c r="I40" s="33" t="s">
        <v>155</v>
      </c>
      <c r="J40" s="34"/>
      <c r="K40" s="12"/>
      <c r="L40" s="12"/>
      <c r="M40" s="12">
        <v>663</v>
      </c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2:31" ht="12.75" customHeight="1" x14ac:dyDescent="0.2">
      <c r="B41" s="22">
        <v>1</v>
      </c>
      <c r="D41" s="9" t="s">
        <v>43</v>
      </c>
      <c r="E41" s="9">
        <v>348</v>
      </c>
      <c r="F41" s="33" t="s">
        <v>117</v>
      </c>
      <c r="G41" s="38"/>
      <c r="H41" s="12" t="s">
        <v>2</v>
      </c>
      <c r="I41" s="33" t="s">
        <v>156</v>
      </c>
      <c r="J41" s="34"/>
      <c r="K41" s="12"/>
      <c r="L41" s="12"/>
      <c r="M41" s="12"/>
      <c r="N41" s="12"/>
      <c r="O41" s="12">
        <v>128</v>
      </c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2:31" ht="12.75" customHeight="1" x14ac:dyDescent="0.2">
      <c r="B42" s="22">
        <v>1</v>
      </c>
      <c r="D42" s="9" t="s">
        <v>44</v>
      </c>
      <c r="E42" s="9">
        <v>348</v>
      </c>
      <c r="F42" s="33" t="s">
        <v>96</v>
      </c>
      <c r="G42" s="38"/>
      <c r="H42" s="12" t="s">
        <v>2</v>
      </c>
      <c r="I42" s="33" t="s">
        <v>100</v>
      </c>
      <c r="J42" s="34"/>
      <c r="K42" s="12"/>
      <c r="L42" s="12"/>
      <c r="M42" s="12"/>
      <c r="N42" s="12"/>
      <c r="O42" s="12"/>
      <c r="P42" s="12"/>
      <c r="Q42" s="12">
        <v>150</v>
      </c>
      <c r="R42" s="12">
        <v>1</v>
      </c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2:31" ht="12.75" customHeight="1" x14ac:dyDescent="0.2">
      <c r="B43" s="22">
        <v>1</v>
      </c>
      <c r="D43" s="9" t="s">
        <v>45</v>
      </c>
      <c r="E43" s="9" t="s">
        <v>83</v>
      </c>
      <c r="F43" s="33" t="s">
        <v>97</v>
      </c>
      <c r="G43" s="38"/>
      <c r="H43" s="12" t="s">
        <v>2</v>
      </c>
      <c r="I43" s="33" t="s">
        <v>137</v>
      </c>
      <c r="J43" s="34"/>
      <c r="K43" s="12"/>
      <c r="L43" s="12"/>
      <c r="M43" s="12">
        <v>1859</v>
      </c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2:31" ht="12.75" customHeight="1" x14ac:dyDescent="0.2">
      <c r="B44" s="22">
        <v>1</v>
      </c>
      <c r="D44" s="9" t="s">
        <v>46</v>
      </c>
      <c r="E44" s="9" t="s">
        <v>83</v>
      </c>
      <c r="F44" s="33" t="s">
        <v>173</v>
      </c>
      <c r="G44" s="38"/>
      <c r="H44" s="12" t="s">
        <v>2</v>
      </c>
      <c r="I44" s="33" t="s">
        <v>138</v>
      </c>
      <c r="J44" s="34"/>
      <c r="K44" s="12"/>
      <c r="L44" s="12"/>
      <c r="M44" s="12"/>
      <c r="N44" s="12"/>
      <c r="O44" s="12">
        <v>432</v>
      </c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2:31" ht="12.75" customHeight="1" x14ac:dyDescent="0.2">
      <c r="B45" s="22">
        <v>1</v>
      </c>
      <c r="D45" s="9" t="s">
        <v>47</v>
      </c>
      <c r="E45" s="9">
        <v>348</v>
      </c>
      <c r="F45" s="33" t="s">
        <v>118</v>
      </c>
      <c r="G45" s="38"/>
      <c r="H45" s="12" t="s">
        <v>2</v>
      </c>
      <c r="I45" s="33" t="s">
        <v>100</v>
      </c>
      <c r="J45" s="34"/>
      <c r="K45" s="12"/>
      <c r="L45" s="12"/>
      <c r="M45" s="12"/>
      <c r="N45" s="12"/>
      <c r="O45" s="12"/>
      <c r="P45" s="12"/>
      <c r="Q45" s="12">
        <v>41</v>
      </c>
      <c r="R45" s="12"/>
      <c r="S45" s="12"/>
      <c r="T45" s="12">
        <v>1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2:31" ht="12.75" customHeight="1" x14ac:dyDescent="0.2">
      <c r="B46" s="22">
        <v>1</v>
      </c>
      <c r="D46" s="9" t="s">
        <v>48</v>
      </c>
      <c r="E46" s="9">
        <v>348</v>
      </c>
      <c r="F46" s="33" t="s">
        <v>98</v>
      </c>
      <c r="G46" s="38"/>
      <c r="H46" s="12" t="s">
        <v>2</v>
      </c>
      <c r="I46" s="33" t="s">
        <v>101</v>
      </c>
      <c r="J46" s="34"/>
      <c r="K46" s="12"/>
      <c r="L46" s="12"/>
      <c r="M46" s="12"/>
      <c r="N46" s="12"/>
      <c r="O46" s="12"/>
      <c r="P46" s="12"/>
      <c r="Q46" s="12">
        <v>13</v>
      </c>
      <c r="R46" s="12"/>
      <c r="S46" s="12"/>
      <c r="T46" s="12"/>
      <c r="U46" s="12"/>
      <c r="V46" s="12"/>
      <c r="W46" s="12">
        <v>1</v>
      </c>
      <c r="X46" s="12"/>
      <c r="Y46" s="12"/>
      <c r="Z46" s="12"/>
      <c r="AA46" s="12"/>
      <c r="AB46" s="12"/>
      <c r="AC46" s="12"/>
      <c r="AD46" s="12"/>
      <c r="AE46" s="12"/>
    </row>
    <row r="47" spans="2:31" ht="12.75" customHeight="1" x14ac:dyDescent="0.2">
      <c r="B47" s="22">
        <v>1</v>
      </c>
      <c r="D47" s="9" t="s">
        <v>49</v>
      </c>
      <c r="E47" s="9">
        <v>348</v>
      </c>
      <c r="F47" s="33" t="s">
        <v>99</v>
      </c>
      <c r="G47" s="38"/>
      <c r="H47" s="12" t="s">
        <v>2</v>
      </c>
      <c r="I47" s="33" t="s">
        <v>139</v>
      </c>
      <c r="J47" s="34"/>
      <c r="K47" s="12"/>
      <c r="L47" s="12"/>
      <c r="M47" s="12"/>
      <c r="N47" s="12"/>
      <c r="O47" s="12"/>
      <c r="P47" s="12"/>
      <c r="Q47" s="12">
        <v>24</v>
      </c>
      <c r="R47" s="12"/>
      <c r="S47" s="12">
        <v>1</v>
      </c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2:31" ht="12.75" customHeight="1" x14ac:dyDescent="0.2">
      <c r="B48" s="22">
        <v>1</v>
      </c>
      <c r="D48" s="9" t="s">
        <v>50</v>
      </c>
      <c r="E48" s="9">
        <v>348</v>
      </c>
      <c r="F48" s="33" t="s">
        <v>100</v>
      </c>
      <c r="G48" s="38"/>
      <c r="H48" s="12" t="s">
        <v>2</v>
      </c>
      <c r="I48" s="33" t="s">
        <v>119</v>
      </c>
      <c r="J48" s="34"/>
      <c r="K48" s="12"/>
      <c r="L48" s="12"/>
      <c r="M48" s="12"/>
      <c r="N48" s="12"/>
      <c r="O48" s="12"/>
      <c r="P48" s="12"/>
      <c r="Q48" s="12">
        <v>36</v>
      </c>
      <c r="R48" s="12"/>
      <c r="S48" s="12"/>
      <c r="T48" s="12">
        <v>1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2:31" ht="12.75" customHeight="1" x14ac:dyDescent="0.2">
      <c r="B49" s="22">
        <v>1</v>
      </c>
      <c r="D49" s="9" t="s">
        <v>51</v>
      </c>
      <c r="E49" s="9">
        <v>348</v>
      </c>
      <c r="F49" s="33" t="s">
        <v>119</v>
      </c>
      <c r="G49" s="38"/>
      <c r="H49" s="12" t="s">
        <v>2</v>
      </c>
      <c r="I49" s="33" t="s">
        <v>172</v>
      </c>
      <c r="J49" s="34"/>
      <c r="K49" s="12"/>
      <c r="L49" s="12"/>
      <c r="M49" s="12"/>
      <c r="N49" s="12"/>
      <c r="O49" s="12"/>
      <c r="P49" s="12"/>
      <c r="Q49" s="12">
        <v>5</v>
      </c>
      <c r="R49" s="12"/>
      <c r="S49" s="12"/>
      <c r="T49" s="12">
        <v>1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12.75" customHeight="1" x14ac:dyDescent="0.2">
      <c r="B50" s="22">
        <v>1</v>
      </c>
      <c r="D50" s="9" t="s">
        <v>52</v>
      </c>
      <c r="E50" s="9" t="s">
        <v>83</v>
      </c>
      <c r="F50" s="33" t="s">
        <v>101</v>
      </c>
      <c r="G50" s="38"/>
      <c r="H50" s="12" t="s">
        <v>2</v>
      </c>
      <c r="I50" s="33" t="s">
        <v>140</v>
      </c>
      <c r="J50" s="34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>
        <v>404</v>
      </c>
      <c r="V50" s="12">
        <v>1</v>
      </c>
      <c r="W50" s="12"/>
      <c r="X50" s="12"/>
      <c r="Y50" s="12"/>
      <c r="Z50" s="12"/>
      <c r="AA50" s="12"/>
      <c r="AB50" s="12"/>
      <c r="AC50" s="12"/>
      <c r="AD50" s="12"/>
      <c r="AE50" s="12"/>
    </row>
    <row r="51" spans="2:31" ht="12.75" customHeight="1" x14ac:dyDescent="0.2">
      <c r="B51" s="22"/>
      <c r="D51" s="9"/>
      <c r="E51" s="9"/>
      <c r="F51" s="10"/>
      <c r="G51" s="11"/>
      <c r="H51" s="12"/>
      <c r="I51" s="10"/>
      <c r="J51" s="13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2:31" ht="12.75" customHeight="1" x14ac:dyDescent="0.2">
      <c r="B52" s="22">
        <v>1</v>
      </c>
      <c r="D52" s="9" t="s">
        <v>54</v>
      </c>
      <c r="E52" s="9">
        <v>350</v>
      </c>
      <c r="F52" s="33" t="s">
        <v>120</v>
      </c>
      <c r="G52" s="38"/>
      <c r="H52" s="12" t="s">
        <v>2</v>
      </c>
      <c r="I52" s="33" t="s">
        <v>157</v>
      </c>
      <c r="J52" s="34"/>
      <c r="K52" s="12"/>
      <c r="L52" s="12"/>
      <c r="M52" s="12"/>
      <c r="N52" s="12"/>
      <c r="O52" s="12">
        <v>166</v>
      </c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2:31" ht="12.75" customHeight="1" x14ac:dyDescent="0.2">
      <c r="B53" s="22">
        <v>1</v>
      </c>
      <c r="D53" s="9" t="s">
        <v>55</v>
      </c>
      <c r="E53" s="9">
        <v>350</v>
      </c>
      <c r="F53" s="33" t="s">
        <v>120</v>
      </c>
      <c r="G53" s="38"/>
      <c r="H53" s="12" t="s">
        <v>2</v>
      </c>
      <c r="I53" s="33" t="s">
        <v>158</v>
      </c>
      <c r="J53" s="34"/>
      <c r="K53" s="12"/>
      <c r="L53" s="12"/>
      <c r="M53" s="12">
        <v>1090</v>
      </c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2:31" ht="12.75" customHeight="1" x14ac:dyDescent="0.2">
      <c r="B54" s="22">
        <v>1</v>
      </c>
      <c r="D54" s="9" t="s">
        <v>56</v>
      </c>
      <c r="E54" s="9">
        <v>350</v>
      </c>
      <c r="F54" s="33" t="s">
        <v>121</v>
      </c>
      <c r="G54" s="38"/>
      <c r="H54" s="12" t="s">
        <v>2</v>
      </c>
      <c r="I54" s="33" t="s">
        <v>159</v>
      </c>
      <c r="J54" s="34"/>
      <c r="K54" s="12"/>
      <c r="L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>
        <v>16</v>
      </c>
      <c r="AC54" s="12"/>
      <c r="AD54" s="12"/>
      <c r="AE54" s="12"/>
    </row>
    <row r="55" spans="2:31" ht="12.75" customHeight="1" x14ac:dyDescent="0.2">
      <c r="B55" s="22">
        <v>1</v>
      </c>
      <c r="D55" s="9" t="s">
        <v>57</v>
      </c>
      <c r="E55" s="9">
        <v>350</v>
      </c>
      <c r="F55" s="33" t="s">
        <v>122</v>
      </c>
      <c r="G55" s="38"/>
      <c r="H55" s="12" t="s">
        <v>2</v>
      </c>
      <c r="I55" s="33" t="s">
        <v>160</v>
      </c>
      <c r="J55" s="34"/>
      <c r="K55" s="12"/>
      <c r="L55" s="12"/>
      <c r="M55" s="12">
        <v>1832</v>
      </c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2:31" ht="12.75" customHeight="1" x14ac:dyDescent="0.2">
      <c r="B56" s="22">
        <v>1</v>
      </c>
      <c r="D56" s="9" t="s">
        <v>58</v>
      </c>
      <c r="E56" s="9">
        <v>350</v>
      </c>
      <c r="F56" s="33" t="s">
        <v>123</v>
      </c>
      <c r="G56" s="38"/>
      <c r="H56" s="12" t="s">
        <v>2</v>
      </c>
      <c r="I56" s="33" t="s">
        <v>161</v>
      </c>
      <c r="J56" s="34"/>
      <c r="K56" s="12"/>
      <c r="L56" s="12"/>
      <c r="M56" s="12"/>
      <c r="N56" s="12"/>
      <c r="O56" s="12">
        <v>156</v>
      </c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</row>
    <row r="57" spans="2:31" ht="12.75" customHeight="1" x14ac:dyDescent="0.2">
      <c r="B57" s="22">
        <v>1</v>
      </c>
      <c r="D57" s="9" t="s">
        <v>59</v>
      </c>
      <c r="E57" s="9">
        <v>350</v>
      </c>
      <c r="F57" s="33" t="s">
        <v>124</v>
      </c>
      <c r="G57" s="38"/>
      <c r="H57" s="12" t="s">
        <v>2</v>
      </c>
      <c r="I57" s="33" t="s">
        <v>162</v>
      </c>
      <c r="J57" s="34"/>
      <c r="K57" s="12"/>
      <c r="L57" s="12"/>
      <c r="M57" s="12"/>
      <c r="N57" s="12"/>
      <c r="O57" s="12"/>
      <c r="P57" s="12"/>
      <c r="Q57" s="12">
        <v>26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2:31" ht="12.75" customHeight="1" x14ac:dyDescent="0.2">
      <c r="B58" s="22">
        <v>1</v>
      </c>
      <c r="D58" s="9" t="s">
        <v>60</v>
      </c>
      <c r="E58" s="9">
        <v>350</v>
      </c>
      <c r="F58" s="33" t="s">
        <v>125</v>
      </c>
      <c r="G58" s="38"/>
      <c r="H58" s="12" t="s">
        <v>2</v>
      </c>
      <c r="I58" s="33" t="s">
        <v>163</v>
      </c>
      <c r="J58" s="34"/>
      <c r="K58" s="12"/>
      <c r="L58" s="12"/>
      <c r="M58" s="12"/>
      <c r="N58" s="12">
        <v>2</v>
      </c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</row>
    <row r="59" spans="2:31" ht="12.75" customHeight="1" x14ac:dyDescent="0.2">
      <c r="B59" s="22">
        <v>1</v>
      </c>
      <c r="D59" s="9" t="s">
        <v>61</v>
      </c>
      <c r="E59" s="9">
        <v>350</v>
      </c>
      <c r="F59" s="33" t="s">
        <v>178</v>
      </c>
      <c r="G59" s="38"/>
      <c r="H59" s="12" t="s">
        <v>2</v>
      </c>
      <c r="I59" s="33" t="s">
        <v>179</v>
      </c>
      <c r="J59" s="34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>
        <v>1</v>
      </c>
      <c r="Y59" s="12"/>
      <c r="Z59" s="12"/>
      <c r="AA59" s="12">
        <v>42</v>
      </c>
      <c r="AB59" s="12"/>
      <c r="AC59" s="12"/>
      <c r="AD59" s="12"/>
      <c r="AE59" s="12"/>
    </row>
    <row r="60" spans="2:31" ht="12.75" customHeight="1" x14ac:dyDescent="0.2">
      <c r="B60" s="22">
        <v>1</v>
      </c>
      <c r="D60" s="9" t="s">
        <v>62</v>
      </c>
      <c r="E60" s="9">
        <v>350</v>
      </c>
      <c r="F60" s="33" t="s">
        <v>102</v>
      </c>
      <c r="G60" s="38"/>
      <c r="H60" s="12" t="s">
        <v>2</v>
      </c>
      <c r="I60" s="33" t="s">
        <v>164</v>
      </c>
      <c r="J60" s="34"/>
      <c r="K60" s="12"/>
      <c r="L60" s="12"/>
      <c r="M60" s="12"/>
      <c r="N60" s="12"/>
      <c r="O60" s="12">
        <v>158</v>
      </c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  <row r="61" spans="2:31" ht="12.75" customHeight="1" x14ac:dyDescent="0.2">
      <c r="B61" s="22">
        <v>1</v>
      </c>
      <c r="D61" s="9" t="s">
        <v>63</v>
      </c>
      <c r="E61" s="9">
        <v>350</v>
      </c>
      <c r="F61" s="33" t="s">
        <v>103</v>
      </c>
      <c r="G61" s="38"/>
      <c r="H61" s="12" t="s">
        <v>2</v>
      </c>
      <c r="I61" s="33" t="s">
        <v>104</v>
      </c>
      <c r="J61" s="34"/>
      <c r="K61" s="12"/>
      <c r="L61" s="12"/>
      <c r="M61" s="12"/>
      <c r="N61" s="12"/>
      <c r="O61" s="12"/>
      <c r="P61" s="12"/>
      <c r="Q61" s="12">
        <v>48</v>
      </c>
      <c r="R61" s="12"/>
      <c r="S61" s="12">
        <v>1</v>
      </c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2:31" ht="12.75" customHeight="1" x14ac:dyDescent="0.2">
      <c r="B62" s="22">
        <v>1</v>
      </c>
      <c r="D62" s="9" t="s">
        <v>64</v>
      </c>
      <c r="E62" s="9">
        <v>350</v>
      </c>
      <c r="F62" s="33" t="s">
        <v>104</v>
      </c>
      <c r="G62" s="38"/>
      <c r="H62" s="12" t="s">
        <v>2</v>
      </c>
      <c r="I62" s="33" t="s">
        <v>165</v>
      </c>
      <c r="J62" s="34"/>
      <c r="K62" s="12"/>
      <c r="L62" s="12"/>
      <c r="M62" s="12"/>
      <c r="N62" s="12"/>
      <c r="O62" s="12"/>
      <c r="P62" s="12"/>
      <c r="Q62" s="12">
        <v>22</v>
      </c>
      <c r="R62" s="12"/>
      <c r="S62" s="12"/>
      <c r="T62" s="12">
        <v>1</v>
      </c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2:31" ht="12.75" customHeight="1" x14ac:dyDescent="0.2">
      <c r="B63" s="22">
        <v>1</v>
      </c>
      <c r="D63" s="9" t="s">
        <v>65</v>
      </c>
      <c r="E63" s="9">
        <v>350</v>
      </c>
      <c r="F63" s="33" t="s">
        <v>104</v>
      </c>
      <c r="G63" s="38"/>
      <c r="H63" s="12" t="s">
        <v>2</v>
      </c>
      <c r="I63" s="33" t="s">
        <v>106</v>
      </c>
      <c r="J63" s="34"/>
      <c r="K63" s="12"/>
      <c r="L63" s="12"/>
      <c r="M63" s="12"/>
      <c r="N63" s="12"/>
      <c r="O63" s="12"/>
      <c r="P63" s="12"/>
      <c r="Q63" s="12">
        <v>44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pans="2:31" ht="12.75" customHeight="1" x14ac:dyDescent="0.2">
      <c r="B64" s="22">
        <v>1</v>
      </c>
      <c r="D64" s="9" t="s">
        <v>66</v>
      </c>
      <c r="E64" s="9">
        <v>350</v>
      </c>
      <c r="F64" s="33" t="s">
        <v>126</v>
      </c>
      <c r="G64" s="38"/>
      <c r="H64" s="12" t="s">
        <v>2</v>
      </c>
      <c r="I64" s="33" t="s">
        <v>166</v>
      </c>
      <c r="J64" s="34"/>
      <c r="K64" s="12"/>
      <c r="L64" s="12"/>
      <c r="M64" s="12"/>
      <c r="N64" s="12"/>
      <c r="O64" s="12"/>
      <c r="P64" s="12"/>
      <c r="Q64" s="12">
        <v>14</v>
      </c>
      <c r="R64" s="12"/>
      <c r="S64" s="12">
        <v>1</v>
      </c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pans="2:31" ht="12.75" customHeight="1" x14ac:dyDescent="0.2">
      <c r="B65" s="22">
        <v>1</v>
      </c>
      <c r="D65" s="9" t="s">
        <v>67</v>
      </c>
      <c r="E65" s="9">
        <v>350</v>
      </c>
      <c r="F65" s="33" t="s">
        <v>127</v>
      </c>
      <c r="G65" s="38"/>
      <c r="H65" s="12" t="s">
        <v>2</v>
      </c>
      <c r="I65" s="33" t="s">
        <v>167</v>
      </c>
      <c r="J65" s="34"/>
      <c r="K65" s="12"/>
      <c r="L65" s="12"/>
      <c r="M65" s="12"/>
      <c r="N65" s="12"/>
      <c r="O65" s="12"/>
      <c r="P65" s="12"/>
      <c r="Q65" s="12">
        <v>19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2:31" ht="12.75" customHeight="1" x14ac:dyDescent="0.2">
      <c r="B66" s="22">
        <v>1</v>
      </c>
      <c r="D66" s="9" t="s">
        <v>68</v>
      </c>
      <c r="E66" s="9">
        <v>350</v>
      </c>
      <c r="F66" s="33" t="s">
        <v>105</v>
      </c>
      <c r="G66" s="38"/>
      <c r="H66" s="12" t="s">
        <v>2</v>
      </c>
      <c r="I66" s="33" t="s">
        <v>106</v>
      </c>
      <c r="J66" s="34"/>
      <c r="K66" s="12"/>
      <c r="L66" s="12"/>
      <c r="M66" s="12"/>
      <c r="N66" s="12"/>
      <c r="O66" s="12"/>
      <c r="P66" s="12"/>
      <c r="Q66" s="12">
        <v>21</v>
      </c>
      <c r="R66" s="12"/>
      <c r="S66" s="12">
        <v>1</v>
      </c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2:31" ht="12.75" customHeight="1" x14ac:dyDescent="0.2">
      <c r="B67" s="22">
        <v>1</v>
      </c>
      <c r="D67" s="9" t="s">
        <v>69</v>
      </c>
      <c r="E67" s="9" t="s">
        <v>84</v>
      </c>
      <c r="F67" s="33" t="s">
        <v>106</v>
      </c>
      <c r="G67" s="38"/>
      <c r="H67" s="12" t="s">
        <v>2</v>
      </c>
      <c r="I67" s="33" t="s">
        <v>141</v>
      </c>
      <c r="J67" s="34"/>
      <c r="K67" s="12"/>
      <c r="L67" s="12"/>
      <c r="M67" s="12"/>
      <c r="N67" s="12"/>
      <c r="O67" s="12"/>
      <c r="P67" s="12"/>
      <c r="Q67" s="12">
        <v>178</v>
      </c>
      <c r="R67" s="12">
        <v>1</v>
      </c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pans="2:31" ht="12.75" customHeight="1" x14ac:dyDescent="0.2">
      <c r="B68" s="22">
        <v>1</v>
      </c>
      <c r="D68" s="9" t="s">
        <v>70</v>
      </c>
      <c r="E68" s="9" t="s">
        <v>84</v>
      </c>
      <c r="F68" s="33" t="s">
        <v>104</v>
      </c>
      <c r="G68" s="38"/>
      <c r="H68" s="12" t="s">
        <v>2</v>
      </c>
      <c r="I68" s="33" t="s">
        <v>142</v>
      </c>
      <c r="J68" s="34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>
        <v>207</v>
      </c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2:31" ht="12.75" customHeight="1" x14ac:dyDescent="0.2">
      <c r="B69" s="22">
        <v>1</v>
      </c>
      <c r="D69" s="9" t="s">
        <v>71</v>
      </c>
      <c r="E69" s="9" t="s">
        <v>84</v>
      </c>
      <c r="F69" s="33" t="s">
        <v>107</v>
      </c>
      <c r="G69" s="38"/>
      <c r="H69" s="12" t="s">
        <v>2</v>
      </c>
      <c r="I69" s="33" t="s">
        <v>143</v>
      </c>
      <c r="J69" s="34"/>
      <c r="K69" s="12"/>
      <c r="L69" s="12"/>
      <c r="M69" s="12"/>
      <c r="N69" s="12"/>
      <c r="O69" s="12">
        <v>195</v>
      </c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2:31" ht="12.75" customHeight="1" x14ac:dyDescent="0.2">
      <c r="B70" s="22">
        <v>1</v>
      </c>
      <c r="D70" s="9" t="s">
        <v>72</v>
      </c>
      <c r="E70" s="9" t="s">
        <v>84</v>
      </c>
      <c r="F70" s="33" t="s">
        <v>108</v>
      </c>
      <c r="G70" s="38"/>
      <c r="H70" s="12" t="s">
        <v>2</v>
      </c>
      <c r="I70" s="33" t="s">
        <v>144</v>
      </c>
      <c r="J70" s="34"/>
      <c r="K70" s="12"/>
      <c r="L70" s="12"/>
      <c r="M70" s="12">
        <v>3236</v>
      </c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pans="2:31" ht="12.75" customHeight="1" x14ac:dyDescent="0.2">
      <c r="B71" s="22">
        <v>1</v>
      </c>
      <c r="D71" s="9" t="s">
        <v>73</v>
      </c>
      <c r="E71" s="9">
        <v>350</v>
      </c>
      <c r="F71" s="33" t="s">
        <v>128</v>
      </c>
      <c r="G71" s="38"/>
      <c r="H71" s="12" t="s">
        <v>2</v>
      </c>
      <c r="I71" s="33" t="s">
        <v>168</v>
      </c>
      <c r="J71" s="34"/>
      <c r="K71" s="12"/>
      <c r="L71" s="12"/>
      <c r="M71" s="12"/>
      <c r="N71" s="12"/>
      <c r="O71" s="12">
        <v>75</v>
      </c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pans="2:31" ht="12.75" customHeight="1" x14ac:dyDescent="0.2">
      <c r="B72" s="22">
        <v>1</v>
      </c>
      <c r="D72" s="9" t="s">
        <v>74</v>
      </c>
      <c r="E72" s="9" t="s">
        <v>84</v>
      </c>
      <c r="F72" s="33" t="s">
        <v>129</v>
      </c>
      <c r="G72" s="38"/>
      <c r="H72" s="12" t="s">
        <v>2</v>
      </c>
      <c r="I72" s="33" t="s">
        <v>169</v>
      </c>
      <c r="J72" s="34"/>
      <c r="K72" s="12"/>
      <c r="L72" s="12"/>
      <c r="M72" s="12">
        <v>1335</v>
      </c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2:31" ht="12.75" customHeight="1" x14ac:dyDescent="0.2">
      <c r="B73" s="22">
        <v>1</v>
      </c>
      <c r="D73" s="9" t="s">
        <v>75</v>
      </c>
      <c r="E73" s="9">
        <v>350</v>
      </c>
      <c r="F73" s="33" t="s">
        <v>130</v>
      </c>
      <c r="G73" s="38"/>
      <c r="H73" s="12" t="s">
        <v>2</v>
      </c>
      <c r="I73" s="33" t="s">
        <v>170</v>
      </c>
      <c r="J73" s="34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>
        <v>32</v>
      </c>
      <c r="AC73" s="12"/>
      <c r="AD73" s="12"/>
      <c r="AE73" s="12"/>
    </row>
    <row r="74" spans="2:31" ht="12.75" customHeight="1" x14ac:dyDescent="0.2">
      <c r="B74" s="22">
        <v>1</v>
      </c>
      <c r="D74" s="9" t="s">
        <v>76</v>
      </c>
      <c r="E74" s="9">
        <v>350</v>
      </c>
      <c r="F74" s="33" t="s">
        <v>130</v>
      </c>
      <c r="G74" s="38"/>
      <c r="H74" s="12" t="s">
        <v>2</v>
      </c>
      <c r="I74" s="33" t="s">
        <v>170</v>
      </c>
      <c r="J74" s="34"/>
      <c r="K74" s="12"/>
      <c r="L74" s="12">
        <v>53</v>
      </c>
      <c r="M74" s="12"/>
      <c r="N74" s="12"/>
      <c r="O74" s="12">
        <v>28</v>
      </c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2:31" ht="12.75" customHeight="1" x14ac:dyDescent="0.2">
      <c r="B75" s="22">
        <v>1</v>
      </c>
      <c r="D75" s="9" t="s">
        <v>77</v>
      </c>
      <c r="E75" s="9" t="s">
        <v>84</v>
      </c>
      <c r="F75" s="33" t="s">
        <v>131</v>
      </c>
      <c r="G75" s="38"/>
      <c r="H75" s="12" t="s">
        <v>2</v>
      </c>
      <c r="I75" s="33" t="s">
        <v>171</v>
      </c>
      <c r="J75" s="34"/>
      <c r="K75" s="12"/>
      <c r="L75" s="12"/>
      <c r="M75" s="12"/>
      <c r="N75" s="12"/>
      <c r="O75" s="12">
        <v>99</v>
      </c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2:31" ht="12.75" customHeight="1" x14ac:dyDescent="0.2">
      <c r="B76" s="22">
        <v>1</v>
      </c>
      <c r="D76" s="9" t="s">
        <v>78</v>
      </c>
      <c r="E76" s="9">
        <v>350</v>
      </c>
      <c r="F76" s="33" t="s">
        <v>109</v>
      </c>
      <c r="G76" s="38"/>
      <c r="H76" s="12" t="s">
        <v>2</v>
      </c>
      <c r="I76" s="33" t="s">
        <v>145</v>
      </c>
      <c r="J76" s="34"/>
      <c r="K76" s="12"/>
      <c r="L76" s="12">
        <v>29</v>
      </c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2:31" ht="12.75" customHeight="1" x14ac:dyDescent="0.2">
      <c r="B77" s="22"/>
      <c r="D77" s="9" t="s">
        <v>185</v>
      </c>
      <c r="E77" s="9">
        <v>350</v>
      </c>
      <c r="F77" s="33" t="s">
        <v>186</v>
      </c>
      <c r="G77" s="38"/>
      <c r="H77" s="12" t="s">
        <v>2</v>
      </c>
      <c r="I77" s="33" t="s">
        <v>179</v>
      </c>
      <c r="J77" s="34"/>
      <c r="K77" s="12"/>
      <c r="L77" s="12"/>
      <c r="M77" s="12"/>
      <c r="N77" s="12"/>
      <c r="O77" s="12"/>
      <c r="P77" s="12">
        <v>15</v>
      </c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2:31" ht="12.75" customHeight="1" x14ac:dyDescent="0.2">
      <c r="B78" s="22">
        <v>1</v>
      </c>
      <c r="D78" s="9" t="s">
        <v>79</v>
      </c>
      <c r="E78" s="9">
        <v>350</v>
      </c>
      <c r="F78" s="33" t="s">
        <v>110</v>
      </c>
      <c r="G78" s="38"/>
      <c r="H78" s="12"/>
      <c r="I78" s="10"/>
      <c r="J78" s="13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>
        <v>1</v>
      </c>
      <c r="Z78" s="12"/>
      <c r="AA78" s="12"/>
      <c r="AB78" s="12"/>
      <c r="AC78" s="12"/>
      <c r="AD78" s="12"/>
      <c r="AE78" s="12"/>
    </row>
    <row r="79" spans="2:31" ht="12.75" customHeight="1" x14ac:dyDescent="0.2">
      <c r="B79" s="22">
        <v>1</v>
      </c>
      <c r="D79" s="9" t="s">
        <v>80</v>
      </c>
      <c r="E79" s="9" t="s">
        <v>84</v>
      </c>
      <c r="F79" s="33" t="s">
        <v>111</v>
      </c>
      <c r="G79" s="38"/>
      <c r="H79" s="12" t="s">
        <v>2</v>
      </c>
      <c r="I79" s="33" t="s">
        <v>146</v>
      </c>
      <c r="J79" s="34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>
        <v>4</v>
      </c>
      <c r="AA79" s="12"/>
      <c r="AB79" s="12"/>
      <c r="AC79" s="12"/>
      <c r="AD79" s="12"/>
      <c r="AE79" s="12"/>
    </row>
    <row r="80" spans="2:31" ht="12.75" customHeight="1" x14ac:dyDescent="0.2">
      <c r="B80" s="22"/>
      <c r="D80" s="9"/>
      <c r="E80" s="9"/>
      <c r="F80" s="28"/>
      <c r="G80" s="30"/>
      <c r="H80" s="12"/>
      <c r="I80" s="28"/>
      <c r="J80" s="29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pans="2:31" ht="12.75" customHeight="1" x14ac:dyDescent="0.2">
      <c r="B81" s="22"/>
      <c r="D81" s="9"/>
      <c r="E81" s="9"/>
      <c r="F81" s="33"/>
      <c r="G81" s="38"/>
      <c r="H81" s="12"/>
      <c r="I81" s="10"/>
      <c r="J81" s="13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2:31" ht="12.75" customHeight="1" x14ac:dyDescent="0.2">
      <c r="B82" s="22"/>
      <c r="D82" s="9"/>
      <c r="E82" s="9"/>
      <c r="F82" s="33"/>
      <c r="G82" s="38"/>
      <c r="H82" s="12"/>
      <c r="I82" s="10"/>
      <c r="J82" s="13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2:31" ht="12.75" customHeight="1" thickBot="1" x14ac:dyDescent="0.25">
      <c r="B83" s="23"/>
      <c r="D83" s="9"/>
      <c r="E83" s="9"/>
      <c r="F83" s="36"/>
      <c r="G83" s="37"/>
      <c r="H83" s="12"/>
      <c r="I83" s="10"/>
      <c r="J83" s="13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2:31" ht="12.75" customHeight="1" x14ac:dyDescent="0.2">
      <c r="B84" s="5" t="s">
        <v>11</v>
      </c>
      <c r="D84" s="42" t="s">
        <v>19</v>
      </c>
      <c r="E84" s="43"/>
      <c r="F84" s="43"/>
      <c r="G84" s="43"/>
      <c r="H84" s="43"/>
      <c r="I84" s="43"/>
      <c r="J84" s="44"/>
      <c r="K84" s="14" t="str">
        <f t="shared" ref="K84:AE84" si="27">IF(K8="","",IF(K23="",IF(SUM(COUNTIF(K25:K83,"LS")+COUNTIF(K25:K83,"LUMP"))&gt;0,"LS",""),IF(SUM(K25:K83)&gt;0,ROUNDUP(SUM(K25:K83),0),"")))</f>
        <v/>
      </c>
      <c r="L84" s="14">
        <f t="shared" si="27"/>
        <v>451</v>
      </c>
      <c r="M84" s="14">
        <f t="shared" si="27"/>
        <v>10632</v>
      </c>
      <c r="N84" s="14">
        <f t="shared" si="27"/>
        <v>2</v>
      </c>
      <c r="O84" s="14">
        <f t="shared" si="27"/>
        <v>1926</v>
      </c>
      <c r="P84" s="14">
        <f t="shared" si="27"/>
        <v>15</v>
      </c>
      <c r="Q84" s="14">
        <f t="shared" si="27"/>
        <v>801</v>
      </c>
      <c r="R84" s="14">
        <f>IF(R8="","",IF(R23="",IF(SUM(COUNTIF(R24:R83,"LS")+COUNTIF(R24:R83,"LUMP"))&gt;0,"LS",""),IF(SUM(R24:R83)&gt;0,ROUNDUP(SUM(R24:R83),0),"")))</f>
        <v>5</v>
      </c>
      <c r="S84" s="14">
        <f t="shared" si="27"/>
        <v>8</v>
      </c>
      <c r="T84" s="14">
        <f t="shared" si="27"/>
        <v>4</v>
      </c>
      <c r="U84" s="14">
        <f t="shared" si="27"/>
        <v>611</v>
      </c>
      <c r="V84" s="14">
        <f t="shared" si="27"/>
        <v>1</v>
      </c>
      <c r="W84" s="14">
        <f t="shared" si="27"/>
        <v>1</v>
      </c>
      <c r="X84" s="14">
        <f t="shared" si="27"/>
        <v>1</v>
      </c>
      <c r="Y84" s="14">
        <f t="shared" si="27"/>
        <v>1</v>
      </c>
      <c r="Z84" s="14">
        <f t="shared" si="27"/>
        <v>4</v>
      </c>
      <c r="AA84" s="14">
        <f t="shared" si="27"/>
        <v>42</v>
      </c>
      <c r="AB84" s="14">
        <f t="shared" si="27"/>
        <v>529</v>
      </c>
      <c r="AC84" s="14" t="str">
        <f t="shared" si="27"/>
        <v/>
      </c>
      <c r="AD84" s="14" t="str">
        <f t="shared" si="27"/>
        <v/>
      </c>
      <c r="AE84" s="14" t="str">
        <f t="shared" si="27"/>
        <v/>
      </c>
    </row>
  </sheetData>
  <mergeCells count="141">
    <mergeCell ref="D84:J84"/>
    <mergeCell ref="E10:E23"/>
    <mergeCell ref="F10:J23"/>
    <mergeCell ref="D7:AE7"/>
    <mergeCell ref="D10:D23"/>
    <mergeCell ref="D8:J8"/>
    <mergeCell ref="D9:J9"/>
    <mergeCell ref="O11:O22"/>
    <mergeCell ref="P11:P22"/>
    <mergeCell ref="Q11:Q22"/>
    <mergeCell ref="AE11:AE22"/>
    <mergeCell ref="T11:T22"/>
    <mergeCell ref="Y11:Y22"/>
    <mergeCell ref="X11:X22"/>
    <mergeCell ref="U11:U22"/>
    <mergeCell ref="AB11:AB22"/>
    <mergeCell ref="AD11:AD22"/>
    <mergeCell ref="F30:G30"/>
    <mergeCell ref="F31:G31"/>
    <mergeCell ref="F32:G32"/>
    <mergeCell ref="F33:G33"/>
    <mergeCell ref="F37:G37"/>
    <mergeCell ref="F34:G34"/>
    <mergeCell ref="F35:G35"/>
    <mergeCell ref="F44:G44"/>
    <mergeCell ref="F46:G46"/>
    <mergeCell ref="F39:G39"/>
    <mergeCell ref="F40:G40"/>
    <mergeCell ref="F41:G41"/>
    <mergeCell ref="F45:G45"/>
    <mergeCell ref="B10:B23"/>
    <mergeCell ref="AA11:AA22"/>
    <mergeCell ref="L11:L22"/>
    <mergeCell ref="Z11:Z22"/>
    <mergeCell ref="M11:M22"/>
    <mergeCell ref="R11:R22"/>
    <mergeCell ref="V11:V22"/>
    <mergeCell ref="S11:S22"/>
    <mergeCell ref="N11:N22"/>
    <mergeCell ref="K11:K22"/>
    <mergeCell ref="W11:W22"/>
    <mergeCell ref="F24:G24"/>
    <mergeCell ref="I24:J24"/>
    <mergeCell ref="F36:G36"/>
    <mergeCell ref="F25:G25"/>
    <mergeCell ref="F26:G26"/>
    <mergeCell ref="F27:G27"/>
    <mergeCell ref="F28:G28"/>
    <mergeCell ref="F29:G29"/>
    <mergeCell ref="F38:G38"/>
    <mergeCell ref="F42:G42"/>
    <mergeCell ref="F43:G43"/>
    <mergeCell ref="F70:G70"/>
    <mergeCell ref="F76:G76"/>
    <mergeCell ref="F78:G78"/>
    <mergeCell ref="F79:G79"/>
    <mergeCell ref="F71:G71"/>
    <mergeCell ref="F72:G72"/>
    <mergeCell ref="F73:G73"/>
    <mergeCell ref="F74:G74"/>
    <mergeCell ref="F75:G75"/>
    <mergeCell ref="F77:G77"/>
    <mergeCell ref="F69:G69"/>
    <mergeCell ref="F67:G67"/>
    <mergeCell ref="F68:G68"/>
    <mergeCell ref="F64:G64"/>
    <mergeCell ref="F65:G65"/>
    <mergeCell ref="F47:G47"/>
    <mergeCell ref="F48:G48"/>
    <mergeCell ref="F50:G50"/>
    <mergeCell ref="F60:G60"/>
    <mergeCell ref="F61:G61"/>
    <mergeCell ref="F49:G49"/>
    <mergeCell ref="F52:G52"/>
    <mergeCell ref="F53:G53"/>
    <mergeCell ref="F54:G54"/>
    <mergeCell ref="F55:G55"/>
    <mergeCell ref="F56:G56"/>
    <mergeCell ref="F62:G62"/>
    <mergeCell ref="F63:G63"/>
    <mergeCell ref="F66:G66"/>
    <mergeCell ref="F57:G57"/>
    <mergeCell ref="F58:G58"/>
    <mergeCell ref="F59:G59"/>
    <mergeCell ref="I48:J48"/>
    <mergeCell ref="I25:J25"/>
    <mergeCell ref="I26:J26"/>
    <mergeCell ref="I27:J27"/>
    <mergeCell ref="I30:J30"/>
    <mergeCell ref="I31:J31"/>
    <mergeCell ref="I39:J39"/>
    <mergeCell ref="I40:J40"/>
    <mergeCell ref="I41:J41"/>
    <mergeCell ref="I38:J38"/>
    <mergeCell ref="I63:J63"/>
    <mergeCell ref="I66:J66"/>
    <mergeCell ref="I67:J67"/>
    <mergeCell ref="I68:J68"/>
    <mergeCell ref="I32:J32"/>
    <mergeCell ref="I37:J37"/>
    <mergeCell ref="I42:J42"/>
    <mergeCell ref="I43:J43"/>
    <mergeCell ref="I44:J44"/>
    <mergeCell ref="I45:J45"/>
    <mergeCell ref="I46:J46"/>
    <mergeCell ref="I47:J47"/>
    <mergeCell ref="I50:J50"/>
    <mergeCell ref="I61:J6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9:J69"/>
    <mergeCell ref="I49:J49"/>
    <mergeCell ref="AC11:AC22"/>
    <mergeCell ref="F83:G83"/>
    <mergeCell ref="F82:G82"/>
    <mergeCell ref="F81:G81"/>
    <mergeCell ref="I73:J73"/>
    <mergeCell ref="I74:J74"/>
    <mergeCell ref="I75:J75"/>
    <mergeCell ref="I62:J62"/>
    <mergeCell ref="I64:J64"/>
    <mergeCell ref="I65:J65"/>
    <mergeCell ref="I71:J71"/>
    <mergeCell ref="I72:J72"/>
    <mergeCell ref="I70:J70"/>
    <mergeCell ref="I76:J76"/>
    <mergeCell ref="I77:J77"/>
    <mergeCell ref="I79:J79"/>
    <mergeCell ref="I28:J28"/>
    <mergeCell ref="I29:J29"/>
    <mergeCell ref="I33:J33"/>
    <mergeCell ref="I34:J34"/>
    <mergeCell ref="I35:J35"/>
    <mergeCell ref="I36:J3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ignoredErrors>
    <ignoredError sqref="R8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Blank</vt:lpstr>
      <vt:lpstr>Sheet1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2020-07-29T15:17:52Z</dcterms:modified>
</cp:coreProperties>
</file>